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J112" i="8"/>
  <c r="J111" i="8"/>
  <c r="K111" i="8" s="1"/>
  <c r="K110" i="8"/>
  <c r="J110" i="8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<sst xmlns="http://schemas.openxmlformats.org/spreadsheetml/2006/main" count="740" uniqueCount="215">
  <si>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</si>
  <si>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</si>
  <si>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</si>
  <si>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</si>
  <si>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</si>
  <si>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</si>
  <si>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</si>
  <si>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</si>
  <si>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</si>
  <si>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</si>
  <si>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</si>
  <si>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</si>
  <si>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</si>
  <si>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</si>
  <si>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</si>
  <si>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</si>
  <si>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</si>
  <si>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</si>
  <si>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</si>
  <si>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</si>
  <si>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</si>
  <si>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</si>
  <si>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</si>
  <si>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</si>
  <si>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</si>
  <si>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</si>
  <si>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</si>
  <si>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</si>
  <si>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</si>
  <si>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</si>
  <si>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</si>
  <si>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</si>
  <si>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</si>
  <si>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</si>
  <si>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</si>
  <si>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</si>
  <si>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</si>
  <si>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</si>
  <si>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</si>
  <si>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</si>
  <si>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</si>
  <si>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</si>
  <si>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</si>
  <si>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</si>
  <si>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</si>
  <si>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</si>
  <si>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</si>
  <si>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</si>
  <si>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</si>
  <si>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</si>
  <si>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</si>
  <si>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</si>
  <si>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</si>
  <si>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</si>
  <si>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</si>
  <si>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</si>
  <si>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</si>
  <si>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</si>
  <si>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</si>
  <si>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</si>
  <si>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</si>
  <si>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</si>
  <si>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</si>
  <si>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</si>
  <si>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</si>
  <si>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</si>
  <si>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</si>
  <si>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</si>
  <si>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</si>
  <si>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</si>
  <si>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</si>
  <si>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</si>
  <si>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</si>
  <si>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</si>
  <si>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</si>
  <si>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</si>
  <si>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</si>
  <si>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</si>
  <si>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</si>
  <si>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</si>
  <si>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</si>
  <si>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</si>
  <si>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</si>
  <si>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</si>
  <si>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</si>
  <si>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</si>
  <si>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</si>
  <si>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</si>
  <si>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</si>
  <si>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</si>
  <si>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</si>
  <si>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</si>
  <si>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</si>
  <si>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</si>
  <si>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</si>
  <si>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</si>
  <si>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</si>
  <si>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</si>
  <si>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</si>
  <si>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</si>
  <si>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</si>
  <si>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</si>
  <si>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</si>
  <si>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</si>
  <si>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</si>
  <si>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</si>
  <si>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</si>
  <si>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</si>
  <si>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</si>
  <si>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</si>
  <si>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</si>
  <si>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</si>
  <si>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</si>
  <si>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</si>
  <si>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</si>
  <si>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</si>
  <si>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</si>
  <si>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En este caso corresponde al modelo VAR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</si>
  <si>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</si>
  <si>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</si>
  <si>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</si>
  <si>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</si>
  <si>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</si>
  <si>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(0,10)</t>
  </si>
  <si>
    <t>ar2ma2</t>
  </si>
  <si>
    <t>(0,05)</t>
  </si>
  <si>
    <t>(0,13)</t>
  </si>
  <si>
    <t>-0,04</t>
  </si>
  <si>
    <t>(5)</t>
  </si>
  <si>
    <t>0,87***</t>
  </si>
  <si>
    <t>(0,15)</t>
  </si>
  <si>
    <t>(0,11)</t>
  </si>
  <si>
    <t>1,05***</t>
  </si>
  <si>
    <t>(0,14)</t>
  </si>
  <si>
    <t>0,29***</t>
  </si>
  <si>
    <t>-0,03</t>
  </si>
  <si>
    <t>(6)</t>
  </si>
  <si>
    <t>3,88***</t>
  </si>
  <si>
    <t>0,19</t>
  </si>
  <si>
    <t>0,91***</t>
  </si>
  <si>
    <t>0,65***</t>
  </si>
  <si>
    <t>0,45***</t>
  </si>
  <si>
    <t>0,13</t>
  </si>
  <si>
    <t>(12,00)</t>
  </si>
  <si>
    <t>(0,20)</t>
  </si>
  <si>
    <t>(0,16)</t>
  </si>
  <si>
    <t>log_inacer_4</t>
  </si>
  <si>
    <t>-0,41**</t>
  </si>
  <si>
    <t>0,00</t>
  </si>
  <si>
    <t>0,07</t>
  </si>
  <si>
    <t>(-2,10)</t>
  </si>
  <si>
    <t>0,09</t>
  </si>
  <si>
    <t>-0,37**</t>
  </si>
  <si>
    <t>-0,09**</t>
  </si>
  <si>
    <t>1,07***</t>
  </si>
  <si>
    <t>0,98***</t>
  </si>
  <si>
    <t>1,04***</t>
  </si>
  <si>
    <t>(0,07)</t>
  </si>
  <si>
    <t>1,06***</t>
  </si>
  <si>
    <t>0,97***</t>
  </si>
  <si>
    <t>-0,15*</t>
  </si>
  <si>
    <t>log_desempleo_4</t>
  </si>
  <si>
    <t>-0,00</t>
  </si>
  <si>
    <t>0,20***</t>
  </si>
  <si>
    <t>0,17***</t>
  </si>
  <si>
    <t>0,11***</t>
  </si>
  <si>
    <t>log_turnac4</t>
  </si>
  <si>
    <t>0,04*</t>
  </si>
  <si>
    <t>-0,04**</t>
  </si>
  <si>
    <t>(0,02)</t>
  </si>
  <si>
    <t>log_turint4</t>
  </si>
  <si>
    <t>(0,01)</t>
  </si>
  <si>
    <t>-69,74</t>
  </si>
  <si>
    <t>(50,41)</t>
  </si>
  <si>
    <t>log_pobl_4</t>
  </si>
  <si>
    <t>48,09</t>
  </si>
  <si>
    <t>(33,21)</t>
  </si>
  <si>
    <t>0,25**</t>
  </si>
  <si>
    <t>0,34***</t>
  </si>
  <si>
    <t>-12,79***</t>
  </si>
  <si>
    <t>-4,01***</t>
  </si>
  <si>
    <t>507,13</t>
  </si>
  <si>
    <t>-7,19***</t>
  </si>
  <si>
    <t>-5,60***</t>
  </si>
  <si>
    <t>-3,17***</t>
  </si>
  <si>
    <t>(-6,41)</t>
  </si>
  <si>
    <t>(1,03)</t>
  </si>
  <si>
    <t>(391,82)</t>
  </si>
  <si>
    <t>(0,86)</t>
  </si>
  <si>
    <t>(0,81)</t>
  </si>
  <si>
    <t>(0,50)</t>
  </si>
  <si>
    <t>0,68</t>
  </si>
  <si>
    <t>0,98</t>
  </si>
  <si>
    <t>1,00</t>
  </si>
  <si>
    <t>0,99</t>
  </si>
  <si>
    <t>Se estiman 6 modelos mediante MCO, donde la especificación (6) es la preferida y que se utilizará para la estimación del VAR</t>
  </si>
  <si>
    <t>IMACEC</t>
  </si>
  <si>
    <t>Z(t)             -1,505            -3,534            -2,904            -2,587</t>
  </si>
  <si>
    <t>MacKinnon approximate p-value for Z(t) = 0,5310</t>
  </si>
  <si>
    <t>Z(t)            -10,605            -3,535            -2,904            -2,587</t>
  </si>
  <si>
    <t>D.log_pax_p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</si>
  <si>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</si>
  <si>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</si>
  <si>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</si>
  <si>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</si>
  <si>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</si>
  <si>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</si>
  <si>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</si>
  <si>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</si>
  <si>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</si>
  <si>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</si>
  <si>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El modelo ARIMA de mejor ajuste es un ARIMA(p=12,d=1,q=0)</t>
  </si>
  <si>
    <t>ARIMA (12,1,0)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</si>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</sst>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12.087999999999999</c:v>
                </c:pt>
                <c:pt idx="1">
                  <c:v>10.481999999999999</c:v>
                </c:pt>
                <c:pt idx="2">
                  <c:v>9.3810000000000002</c:v>
                </c:pt>
                <c:pt idx="3">
                  <c:v>9.0869999999999997</c:v>
                </c:pt>
                <c:pt idx="4">
                  <c:v>8.5190000000000001</c:v>
                </c:pt>
                <c:pt idx="5">
                  <c:v>8.7189999999999994</c:v>
                </c:pt>
                <c:pt idx="6">
                  <c:v>10.236000000000001</c:v>
                </c:pt>
                <c:pt idx="7">
                  <c:v>10.667999999999999</c:v>
                </c:pt>
                <c:pt idx="8">
                  <c:v>10.093999999999999</c:v>
                </c:pt>
                <c:pt idx="9">
                  <c:v>11.943</c:v>
                </c:pt>
                <c:pt idx="10">
                  <c:v>15.75</c:v>
                </c:pt>
                <c:pt idx="11">
                  <c:v>13.45</c:v>
                </c:pt>
                <c:pt idx="12">
                  <c:v>15.143000000000001</c:v>
                </c:pt>
                <c:pt idx="13">
                  <c:v>13.161</c:v>
                </c:pt>
                <c:pt idx="14">
                  <c:v>12.254</c:v>
                </c:pt>
                <c:pt idx="15">
                  <c:v>12.484</c:v>
                </c:pt>
                <c:pt idx="16">
                  <c:v>13.255000000000001</c:v>
                </c:pt>
                <c:pt idx="17">
                  <c:v>12.612</c:v>
                </c:pt>
                <c:pt idx="18">
                  <c:v>14.238</c:v>
                </c:pt>
                <c:pt idx="19">
                  <c:v>15.055</c:v>
                </c:pt>
                <c:pt idx="20">
                  <c:v>13.37</c:v>
                </c:pt>
                <c:pt idx="21">
                  <c:v>18.95</c:v>
                </c:pt>
                <c:pt idx="22">
                  <c:v>20.081</c:v>
                </c:pt>
                <c:pt idx="23">
                  <c:v>19.062999999999999</c:v>
                </c:pt>
                <c:pt idx="24">
                  <c:v>22.41</c:v>
                </c:pt>
                <c:pt idx="25">
                  <c:v>22.629000000000001</c:v>
                </c:pt>
                <c:pt idx="26">
                  <c:v>18.175999999999998</c:v>
                </c:pt>
                <c:pt idx="27">
                  <c:v>17.940000000000001</c:v>
                </c:pt>
                <c:pt idx="28">
                  <c:v>17.611999999999998</c:v>
                </c:pt>
                <c:pt idx="29">
                  <c:v>17.623999999999999</c:v>
                </c:pt>
                <c:pt idx="30">
                  <c:v>19.189</c:v>
                </c:pt>
                <c:pt idx="31">
                  <c:v>19.04</c:v>
                </c:pt>
                <c:pt idx="32">
                  <c:v>18.263000000000002</c:v>
                </c:pt>
                <c:pt idx="33">
                  <c:v>21.626000000000001</c:v>
                </c:pt>
                <c:pt idx="34">
                  <c:v>22.881</c:v>
                </c:pt>
                <c:pt idx="35">
                  <c:v>21.888999999999999</c:v>
                </c:pt>
                <c:pt idx="36">
                  <c:v>24.332999999999998</c:v>
                </c:pt>
                <c:pt idx="37">
                  <c:v>23.51</c:v>
                </c:pt>
                <c:pt idx="38">
                  <c:v>18.390999999999998</c:v>
                </c:pt>
                <c:pt idx="39">
                  <c:v>18.280999999999999</c:v>
                </c:pt>
                <c:pt idx="40">
                  <c:v>16.100000000000001</c:v>
                </c:pt>
                <c:pt idx="41">
                  <c:v>16.004999999999999</c:v>
                </c:pt>
                <c:pt idx="42">
                  <c:v>19.298999999999999</c:v>
                </c:pt>
                <c:pt idx="43">
                  <c:v>20.486000000000001</c:v>
                </c:pt>
                <c:pt idx="44">
                  <c:v>20.443999999999999</c:v>
                </c:pt>
                <c:pt idx="45">
                  <c:v>24.254999999999999</c:v>
                </c:pt>
                <c:pt idx="46">
                  <c:v>24.27</c:v>
                </c:pt>
                <c:pt idx="47">
                  <c:v>22.588999999999999</c:v>
                </c:pt>
                <c:pt idx="48">
                  <c:v>29.75</c:v>
                </c:pt>
                <c:pt idx="49">
                  <c:v>26.71</c:v>
                </c:pt>
                <c:pt idx="50">
                  <c:v>13.366</c:v>
                </c:pt>
                <c:pt idx="51">
                  <c:v>19.905999999999999</c:v>
                </c:pt>
                <c:pt idx="52">
                  <c:v>20.706</c:v>
                </c:pt>
                <c:pt idx="53">
                  <c:v>19.350999999999999</c:v>
                </c:pt>
                <c:pt idx="54">
                  <c:v>25.931999999999999</c:v>
                </c:pt>
                <c:pt idx="55">
                  <c:v>27.161000000000001</c:v>
                </c:pt>
                <c:pt idx="56">
                  <c:v>27.047999999999998</c:v>
                </c:pt>
                <c:pt idx="57">
                  <c:v>32.185000000000002</c:v>
                </c:pt>
                <c:pt idx="58">
                  <c:v>33.866999999999997</c:v>
                </c:pt>
                <c:pt idx="59">
                  <c:v>32.783000000000001</c:v>
                </c:pt>
                <c:pt idx="60">
                  <c:v>40.837000000000003</c:v>
                </c:pt>
                <c:pt idx="61">
                  <c:v>39.054000000000002</c:v>
                </c:pt>
                <c:pt idx="62">
                  <c:v>30.937000000000001</c:v>
                </c:pt>
                <c:pt idx="63">
                  <c:v>28.687999999999999</c:v>
                </c:pt>
                <c:pt idx="64">
                  <c:v>30.273</c:v>
                </c:pt>
                <c:pt idx="65">
                  <c:v>28.425000000000001</c:v>
                </c:pt>
                <c:pt idx="66">
                  <c:v>32.198</c:v>
                </c:pt>
                <c:pt idx="67">
                  <c:v>31.443000000000001</c:v>
                </c:pt>
                <c:pt idx="68">
                  <c:v>33.493000000000002</c:v>
                </c:pt>
                <c:pt idx="69">
                  <c:v>36.667999999999999</c:v>
                </c:pt>
                <c:pt idx="70">
                  <c:v>37.671999999999997</c:v>
                </c:pt>
                <c:pt idx="71">
                  <c:v>37.384999999999998</c:v>
                </c:pt>
                <c:pt idx="72">
                  <c:v>46.084000000000003</c:v>
                </c:pt>
                <c:pt idx="73">
                  <c:v>45.206000000000003</c:v>
                </c:pt>
                <c:pt idx="74">
                  <c:v>37.539000000000001</c:v>
                </c:pt>
                <c:pt idx="75">
                  <c:v>34.134</c:v>
                </c:pt>
                <c:pt idx="76">
                  <c:v>35.177</c:v>
                </c:pt>
                <c:pt idx="77">
                  <c:v>33.179000000000002</c:v>
                </c:pt>
                <c:pt idx="78">
                  <c:v>37.347999999999999</c:v>
                </c:pt>
                <c:pt idx="79">
                  <c:v>37.064999999999998</c:v>
                </c:pt>
                <c:pt idx="80">
                  <c:v>34.106999999999999</c:v>
                </c:pt>
                <c:pt idx="81">
                  <c:v>40.47</c:v>
                </c:pt>
                <c:pt idx="82">
                  <c:v>41.643000000000001</c:v>
                </c:pt>
                <c:pt idx="83">
                  <c:v>38.744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61280"/>
        <c:axId val="113363200"/>
      </c:scatterChart>
      <c:valAx>
        <c:axId val="11336128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13363200"/>
        <c:crosses val="autoZero"/>
        <c:crossBetween val="midCat"/>
      </c:valAx>
      <c:valAx>
        <c:axId val="1133632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133612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12.087999999999999</c:v>
                </c:pt>
                <c:pt idx="1">
                  <c:v>10.481999999999999</c:v>
                </c:pt>
                <c:pt idx="2">
                  <c:v>9.3810000000000002</c:v>
                </c:pt>
                <c:pt idx="3">
                  <c:v>9.0869999999999997</c:v>
                </c:pt>
                <c:pt idx="4">
                  <c:v>8.5190000000000001</c:v>
                </c:pt>
                <c:pt idx="5">
                  <c:v>8.7189999999999994</c:v>
                </c:pt>
                <c:pt idx="6">
                  <c:v>10.236000000000001</c:v>
                </c:pt>
                <c:pt idx="7">
                  <c:v>10.667999999999999</c:v>
                </c:pt>
                <c:pt idx="8">
                  <c:v>10.093999999999999</c:v>
                </c:pt>
                <c:pt idx="9">
                  <c:v>11.943</c:v>
                </c:pt>
                <c:pt idx="10">
                  <c:v>15.75</c:v>
                </c:pt>
                <c:pt idx="11">
                  <c:v>13.45</c:v>
                </c:pt>
                <c:pt idx="12">
                  <c:v>15.143000000000001</c:v>
                </c:pt>
                <c:pt idx="13">
                  <c:v>13.161</c:v>
                </c:pt>
                <c:pt idx="14">
                  <c:v>12.254</c:v>
                </c:pt>
                <c:pt idx="15">
                  <c:v>12.484</c:v>
                </c:pt>
                <c:pt idx="16">
                  <c:v>13.255000000000001</c:v>
                </c:pt>
                <c:pt idx="17">
                  <c:v>12.612</c:v>
                </c:pt>
                <c:pt idx="18">
                  <c:v>14.238</c:v>
                </c:pt>
                <c:pt idx="19">
                  <c:v>15.055</c:v>
                </c:pt>
                <c:pt idx="20">
                  <c:v>13.37</c:v>
                </c:pt>
                <c:pt idx="21">
                  <c:v>18.95</c:v>
                </c:pt>
                <c:pt idx="22">
                  <c:v>20.081</c:v>
                </c:pt>
                <c:pt idx="23">
                  <c:v>19.062999999999999</c:v>
                </c:pt>
                <c:pt idx="24">
                  <c:v>22.41</c:v>
                </c:pt>
                <c:pt idx="25">
                  <c:v>22.629000000000001</c:v>
                </c:pt>
                <c:pt idx="26">
                  <c:v>18.175999999999998</c:v>
                </c:pt>
                <c:pt idx="27">
                  <c:v>17.940000000000001</c:v>
                </c:pt>
                <c:pt idx="28">
                  <c:v>17.611999999999998</c:v>
                </c:pt>
                <c:pt idx="29">
                  <c:v>17.623999999999999</c:v>
                </c:pt>
                <c:pt idx="30">
                  <c:v>19.189</c:v>
                </c:pt>
                <c:pt idx="31">
                  <c:v>19.04</c:v>
                </c:pt>
                <c:pt idx="32">
                  <c:v>18.263000000000002</c:v>
                </c:pt>
                <c:pt idx="33">
                  <c:v>21.626000000000001</c:v>
                </c:pt>
                <c:pt idx="34">
                  <c:v>22.881</c:v>
                </c:pt>
                <c:pt idx="35">
                  <c:v>21.888999999999999</c:v>
                </c:pt>
                <c:pt idx="36">
                  <c:v>24.332999999999998</c:v>
                </c:pt>
                <c:pt idx="37">
                  <c:v>23.51</c:v>
                </c:pt>
                <c:pt idx="38">
                  <c:v>18.390999999999998</c:v>
                </c:pt>
                <c:pt idx="39">
                  <c:v>18.280999999999999</c:v>
                </c:pt>
                <c:pt idx="40">
                  <c:v>16.100000000000001</c:v>
                </c:pt>
                <c:pt idx="41">
                  <c:v>16.004999999999999</c:v>
                </c:pt>
                <c:pt idx="42">
                  <c:v>19.298999999999999</c:v>
                </c:pt>
                <c:pt idx="43">
                  <c:v>20.486000000000001</c:v>
                </c:pt>
                <c:pt idx="44">
                  <c:v>20.443999999999999</c:v>
                </c:pt>
                <c:pt idx="45">
                  <c:v>24.254999999999999</c:v>
                </c:pt>
                <c:pt idx="46">
                  <c:v>24.27</c:v>
                </c:pt>
                <c:pt idx="47">
                  <c:v>22.588999999999999</c:v>
                </c:pt>
                <c:pt idx="48">
                  <c:v>29.75</c:v>
                </c:pt>
                <c:pt idx="49">
                  <c:v>26.71</c:v>
                </c:pt>
                <c:pt idx="50">
                  <c:v>13.366</c:v>
                </c:pt>
                <c:pt idx="51">
                  <c:v>19.905999999999999</c:v>
                </c:pt>
                <c:pt idx="52">
                  <c:v>20.706</c:v>
                </c:pt>
                <c:pt idx="53">
                  <c:v>19.350999999999999</c:v>
                </c:pt>
                <c:pt idx="54">
                  <c:v>25.931999999999999</c:v>
                </c:pt>
                <c:pt idx="55">
                  <c:v>27.161000000000001</c:v>
                </c:pt>
                <c:pt idx="56">
                  <c:v>27.047999999999998</c:v>
                </c:pt>
                <c:pt idx="57">
                  <c:v>32.185000000000002</c:v>
                </c:pt>
                <c:pt idx="58">
                  <c:v>33.866999999999997</c:v>
                </c:pt>
                <c:pt idx="59">
                  <c:v>32.783000000000001</c:v>
                </c:pt>
                <c:pt idx="60">
                  <c:v>40.837000000000003</c:v>
                </c:pt>
                <c:pt idx="61">
                  <c:v>39.054000000000002</c:v>
                </c:pt>
                <c:pt idx="62">
                  <c:v>30.937000000000001</c:v>
                </c:pt>
                <c:pt idx="63">
                  <c:v>28.687999999999999</c:v>
                </c:pt>
                <c:pt idx="64">
                  <c:v>30.273</c:v>
                </c:pt>
                <c:pt idx="65">
                  <c:v>28.425000000000001</c:v>
                </c:pt>
                <c:pt idx="66">
                  <c:v>32.198</c:v>
                </c:pt>
                <c:pt idx="67">
                  <c:v>31.443000000000001</c:v>
                </c:pt>
                <c:pt idx="68">
                  <c:v>33.493000000000002</c:v>
                </c:pt>
                <c:pt idx="69">
                  <c:v>36.667999999999999</c:v>
                </c:pt>
                <c:pt idx="70">
                  <c:v>37.671999999999997</c:v>
                </c:pt>
                <c:pt idx="71">
                  <c:v>37.384999999999998</c:v>
                </c:pt>
                <c:pt idx="72">
                  <c:v>46.084000000000003</c:v>
                </c:pt>
                <c:pt idx="73">
                  <c:v>45.206000000000003</c:v>
                </c:pt>
                <c:pt idx="74">
                  <c:v>37.539000000000001</c:v>
                </c:pt>
                <c:pt idx="75">
                  <c:v>34.134</c:v>
                </c:pt>
                <c:pt idx="76">
                  <c:v>35.177</c:v>
                </c:pt>
                <c:pt idx="77">
                  <c:v>33.179000000000002</c:v>
                </c:pt>
                <c:pt idx="78">
                  <c:v>37.347999999999999</c:v>
                </c:pt>
                <c:pt idx="79">
                  <c:v>37.064999999999998</c:v>
                </c:pt>
                <c:pt idx="80">
                  <c:v>34.106999999999999</c:v>
                </c:pt>
                <c:pt idx="81">
                  <c:v>40.47</c:v>
                </c:pt>
                <c:pt idx="82">
                  <c:v>41.643000000000001</c:v>
                </c:pt>
                <c:pt idx="83">
                  <c:v>38.744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27.119679999999999</c:v>
                </c:pt>
                <c:pt idx="61" formatCode="0.0">
                  <c:v>27.318809999999999</c:v>
                </c:pt>
                <c:pt idx="62" formatCode="0.0">
                  <c:v>27.50536</c:v>
                </c:pt>
                <c:pt idx="63" formatCode="0.0">
                  <c:v>27.678599999999999</c:v>
                </c:pt>
                <c:pt idx="64" formatCode="0.0">
                  <c:v>27.837779999999999</c:v>
                </c:pt>
                <c:pt idx="65" formatCode="0.0">
                  <c:v>27.982119999999998</c:v>
                </c:pt>
                <c:pt idx="66" formatCode="0.0">
                  <c:v>28.11083</c:v>
                </c:pt>
                <c:pt idx="67" formatCode="0.0">
                  <c:v>28.223109999999998</c:v>
                </c:pt>
                <c:pt idx="68" formatCode="0.0">
                  <c:v>28.31814</c:v>
                </c:pt>
                <c:pt idx="69" formatCode="0.0">
                  <c:v>28.39508</c:v>
                </c:pt>
                <c:pt idx="70" formatCode="0.0">
                  <c:v>28.45309</c:v>
                </c:pt>
                <c:pt idx="71" formatCode="0.0">
                  <c:v>28.491299999999999</c:v>
                </c:pt>
                <c:pt idx="72" formatCode="0.0">
                  <c:v>28.50883</c:v>
                </c:pt>
                <c:pt idx="73" formatCode="0.0">
                  <c:v>28.504799999999999</c:v>
                </c:pt>
                <c:pt idx="74" formatCode="0.0">
                  <c:v>28.478290000000001</c:v>
                </c:pt>
                <c:pt idx="75" formatCode="0.0">
                  <c:v>28.4284</c:v>
                </c:pt>
                <c:pt idx="76" formatCode="0.0">
                  <c:v>28.354179999999999</c:v>
                </c:pt>
                <c:pt idx="77" formatCode="0.0">
                  <c:v>28.2547</c:v>
                </c:pt>
                <c:pt idx="78" formatCode="0.0">
                  <c:v>28.129000000000001</c:v>
                </c:pt>
                <c:pt idx="79" formatCode="0.0">
                  <c:v>27.976120000000002</c:v>
                </c:pt>
                <c:pt idx="80" formatCode="0.0">
                  <c:v>27.795079999999999</c:v>
                </c:pt>
                <c:pt idx="81" formatCode="0.0">
                  <c:v>27.584900000000001</c:v>
                </c:pt>
                <c:pt idx="82" formatCode="0.0">
                  <c:v>27.34459</c:v>
                </c:pt>
                <c:pt idx="83" formatCode="0.0">
                  <c:v>27.073160000000001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34.941780000000001</c:v>
                </c:pt>
                <c:pt idx="61">
                  <c:v>30.515930000000001</c:v>
                </c:pt>
                <c:pt idx="62">
                  <c:v>21.67362</c:v>
                </c:pt>
                <c:pt idx="63">
                  <c:v>26.94753</c:v>
                </c:pt>
                <c:pt idx="64">
                  <c:v>27.139150000000001</c:v>
                </c:pt>
                <c:pt idx="65">
                  <c:v>24.571380000000001</c:v>
                </c:pt>
                <c:pt idx="66">
                  <c:v>30.92407</c:v>
                </c:pt>
                <c:pt idx="67">
                  <c:v>32.832659999999997</c:v>
                </c:pt>
                <c:pt idx="68">
                  <c:v>31.469860000000001</c:v>
                </c:pt>
                <c:pt idx="69">
                  <c:v>37.96528</c:v>
                </c:pt>
                <c:pt idx="70">
                  <c:v>39.691090000000003</c:v>
                </c:pt>
                <c:pt idx="71">
                  <c:v>35.955930000000002</c:v>
                </c:pt>
                <c:pt idx="72">
                  <c:v>40.008139999999997</c:v>
                </c:pt>
                <c:pt idx="73">
                  <c:v>36.663780000000003</c:v>
                </c:pt>
                <c:pt idx="74">
                  <c:v>30.181349999999998</c:v>
                </c:pt>
                <c:pt idx="75">
                  <c:v>34.564810000000001</c:v>
                </c:pt>
                <c:pt idx="76">
                  <c:v>34.336539999999999</c:v>
                </c:pt>
                <c:pt idx="77">
                  <c:v>31.55172</c:v>
                </c:pt>
                <c:pt idx="78">
                  <c:v>37.55471</c:v>
                </c:pt>
                <c:pt idx="79">
                  <c:v>39.458019999999998</c:v>
                </c:pt>
                <c:pt idx="80">
                  <c:v>38.01914</c:v>
                </c:pt>
                <c:pt idx="81">
                  <c:v>44.778280000000002</c:v>
                </c:pt>
                <c:pt idx="82">
                  <c:v>46.456809999999997</c:v>
                </c:pt>
                <c:pt idx="83">
                  <c:v>43.063870000000001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33.297939999999997</c:v>
                </c:pt>
                <c:pt idx="61">
                  <c:v>30.981269999999999</c:v>
                </c:pt>
                <c:pt idx="62">
                  <c:v>17.933700000000002</c:v>
                </c:pt>
                <c:pt idx="63">
                  <c:v>25.327590000000001</c:v>
                </c:pt>
                <c:pt idx="64">
                  <c:v>25.643260000000001</c:v>
                </c:pt>
                <c:pt idx="65">
                  <c:v>24.386620000000001</c:v>
                </c:pt>
                <c:pt idx="66">
                  <c:v>30.189910000000001</c:v>
                </c:pt>
                <c:pt idx="67">
                  <c:v>31.37058</c:v>
                </c:pt>
                <c:pt idx="68">
                  <c:v>31.408480000000001</c:v>
                </c:pt>
                <c:pt idx="69">
                  <c:v>35.535350000000001</c:v>
                </c:pt>
                <c:pt idx="70">
                  <c:v>38.108199999999997</c:v>
                </c:pt>
                <c:pt idx="71">
                  <c:v>30.843730000000001</c:v>
                </c:pt>
                <c:pt idx="72">
                  <c:v>37.113930000000003</c:v>
                </c:pt>
                <c:pt idx="73">
                  <c:v>35.281619999999997</c:v>
                </c:pt>
                <c:pt idx="74">
                  <c:v>22.61852</c:v>
                </c:pt>
                <c:pt idx="75">
                  <c:v>29.622340000000001</c:v>
                </c:pt>
                <c:pt idx="76">
                  <c:v>29.939350000000001</c:v>
                </c:pt>
                <c:pt idx="77">
                  <c:v>28.749669999999998</c:v>
                </c:pt>
                <c:pt idx="78">
                  <c:v>33.985759999999999</c:v>
                </c:pt>
                <c:pt idx="79">
                  <c:v>34.966009999999997</c:v>
                </c:pt>
                <c:pt idx="80">
                  <c:v>35.061190000000003</c:v>
                </c:pt>
                <c:pt idx="81">
                  <c:v>38.606490000000001</c:v>
                </c:pt>
                <c:pt idx="82">
                  <c:v>40.597410000000004</c:v>
                </c:pt>
                <c:pt idx="83">
                  <c:v>34.38185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71584"/>
        <c:axId val="113973504"/>
      </c:scatterChart>
      <c:valAx>
        <c:axId val="11397158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13973504"/>
        <c:crosses val="autoZero"/>
        <c:crossBetween val="midCat"/>
      </c:valAx>
      <c:valAx>
        <c:axId val="1139735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1397158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12.087999999999999</c:v>
                </c:pt>
                <c:pt idx="1">
                  <c:v>10.481999999999999</c:v>
                </c:pt>
                <c:pt idx="2">
                  <c:v>9.3810000000000002</c:v>
                </c:pt>
                <c:pt idx="3">
                  <c:v>9.0869999999999997</c:v>
                </c:pt>
                <c:pt idx="4">
                  <c:v>8.5190000000000001</c:v>
                </c:pt>
                <c:pt idx="5">
                  <c:v>8.7189999999999994</c:v>
                </c:pt>
                <c:pt idx="6">
                  <c:v>10.236000000000001</c:v>
                </c:pt>
                <c:pt idx="7">
                  <c:v>10.667999999999999</c:v>
                </c:pt>
                <c:pt idx="8">
                  <c:v>10.093999999999999</c:v>
                </c:pt>
                <c:pt idx="9">
                  <c:v>11.943</c:v>
                </c:pt>
                <c:pt idx="10">
                  <c:v>15.75</c:v>
                </c:pt>
                <c:pt idx="11">
                  <c:v>13.45</c:v>
                </c:pt>
                <c:pt idx="12">
                  <c:v>15.143000000000001</c:v>
                </c:pt>
                <c:pt idx="13">
                  <c:v>13.161</c:v>
                </c:pt>
                <c:pt idx="14">
                  <c:v>12.254</c:v>
                </c:pt>
                <c:pt idx="15">
                  <c:v>12.484</c:v>
                </c:pt>
                <c:pt idx="16">
                  <c:v>13.255000000000001</c:v>
                </c:pt>
                <c:pt idx="17">
                  <c:v>12.612</c:v>
                </c:pt>
                <c:pt idx="18">
                  <c:v>14.238</c:v>
                </c:pt>
                <c:pt idx="19">
                  <c:v>15.055</c:v>
                </c:pt>
                <c:pt idx="20">
                  <c:v>13.37</c:v>
                </c:pt>
                <c:pt idx="21">
                  <c:v>18.95</c:v>
                </c:pt>
                <c:pt idx="22">
                  <c:v>20.081</c:v>
                </c:pt>
                <c:pt idx="23">
                  <c:v>19.062999999999999</c:v>
                </c:pt>
                <c:pt idx="24">
                  <c:v>22.41</c:v>
                </c:pt>
                <c:pt idx="25">
                  <c:v>22.629000000000001</c:v>
                </c:pt>
                <c:pt idx="26">
                  <c:v>18.175999999999998</c:v>
                </c:pt>
                <c:pt idx="27">
                  <c:v>17.940000000000001</c:v>
                </c:pt>
                <c:pt idx="28">
                  <c:v>17.611999999999998</c:v>
                </c:pt>
                <c:pt idx="29">
                  <c:v>17.623999999999999</c:v>
                </c:pt>
                <c:pt idx="30">
                  <c:v>19.189</c:v>
                </c:pt>
                <c:pt idx="31">
                  <c:v>19.04</c:v>
                </c:pt>
                <c:pt idx="32">
                  <c:v>18.263000000000002</c:v>
                </c:pt>
                <c:pt idx="33">
                  <c:v>21.626000000000001</c:v>
                </c:pt>
                <c:pt idx="34">
                  <c:v>22.881</c:v>
                </c:pt>
                <c:pt idx="35">
                  <c:v>21.888999999999999</c:v>
                </c:pt>
                <c:pt idx="36">
                  <c:v>24.332999999999998</c:v>
                </c:pt>
                <c:pt idx="37">
                  <c:v>23.51</c:v>
                </c:pt>
                <c:pt idx="38">
                  <c:v>18.390999999999998</c:v>
                </c:pt>
                <c:pt idx="39">
                  <c:v>18.280999999999999</c:v>
                </c:pt>
                <c:pt idx="40">
                  <c:v>16.100000000000001</c:v>
                </c:pt>
                <c:pt idx="41">
                  <c:v>16.004999999999999</c:v>
                </c:pt>
                <c:pt idx="42">
                  <c:v>19.298999999999999</c:v>
                </c:pt>
                <c:pt idx="43">
                  <c:v>20.486000000000001</c:v>
                </c:pt>
                <c:pt idx="44">
                  <c:v>20.443999999999999</c:v>
                </c:pt>
                <c:pt idx="45">
                  <c:v>24.254999999999999</c:v>
                </c:pt>
                <c:pt idx="46">
                  <c:v>24.27</c:v>
                </c:pt>
                <c:pt idx="47">
                  <c:v>22.588999999999999</c:v>
                </c:pt>
                <c:pt idx="48">
                  <c:v>29.75</c:v>
                </c:pt>
                <c:pt idx="49">
                  <c:v>26.71</c:v>
                </c:pt>
                <c:pt idx="50">
                  <c:v>13.366</c:v>
                </c:pt>
                <c:pt idx="51">
                  <c:v>19.905999999999999</c:v>
                </c:pt>
                <c:pt idx="52">
                  <c:v>20.706</c:v>
                </c:pt>
                <c:pt idx="53">
                  <c:v>19.350999999999999</c:v>
                </c:pt>
                <c:pt idx="54">
                  <c:v>25.931999999999999</c:v>
                </c:pt>
                <c:pt idx="55">
                  <c:v>27.161000000000001</c:v>
                </c:pt>
                <c:pt idx="56">
                  <c:v>27.047999999999998</c:v>
                </c:pt>
                <c:pt idx="57">
                  <c:v>32.185000000000002</c:v>
                </c:pt>
                <c:pt idx="58">
                  <c:v>33.866999999999997</c:v>
                </c:pt>
                <c:pt idx="59">
                  <c:v>32.783000000000001</c:v>
                </c:pt>
                <c:pt idx="60">
                  <c:v>40.837000000000003</c:v>
                </c:pt>
                <c:pt idx="61">
                  <c:v>39.054000000000002</c:v>
                </c:pt>
                <c:pt idx="62">
                  <c:v>30.937000000000001</c:v>
                </c:pt>
                <c:pt idx="63">
                  <c:v>28.687999999999999</c:v>
                </c:pt>
                <c:pt idx="64">
                  <c:v>30.273</c:v>
                </c:pt>
                <c:pt idx="65">
                  <c:v>28.425000000000001</c:v>
                </c:pt>
                <c:pt idx="66">
                  <c:v>32.198</c:v>
                </c:pt>
                <c:pt idx="67">
                  <c:v>31.443000000000001</c:v>
                </c:pt>
                <c:pt idx="68">
                  <c:v>33.493000000000002</c:v>
                </c:pt>
                <c:pt idx="69">
                  <c:v>36.667999999999999</c:v>
                </c:pt>
                <c:pt idx="70">
                  <c:v>37.671999999999997</c:v>
                </c:pt>
                <c:pt idx="71">
                  <c:v>37.384999999999998</c:v>
                </c:pt>
                <c:pt idx="72">
                  <c:v>46.084000000000003</c:v>
                </c:pt>
                <c:pt idx="73">
                  <c:v>45.206000000000003</c:v>
                </c:pt>
                <c:pt idx="74">
                  <c:v>37.539000000000001</c:v>
                </c:pt>
                <c:pt idx="75">
                  <c:v>34.134</c:v>
                </c:pt>
                <c:pt idx="76">
                  <c:v>35.177</c:v>
                </c:pt>
                <c:pt idx="77">
                  <c:v>33.179000000000002</c:v>
                </c:pt>
                <c:pt idx="78">
                  <c:v>37.347999999999999</c:v>
                </c:pt>
                <c:pt idx="79">
                  <c:v>37.064999999999998</c:v>
                </c:pt>
                <c:pt idx="80">
                  <c:v>34.106999999999999</c:v>
                </c:pt>
                <c:pt idx="81">
                  <c:v>40.47</c:v>
                </c:pt>
                <c:pt idx="82">
                  <c:v>41.643000000000001</c:v>
                </c:pt>
                <c:pt idx="83">
                  <c:v>38.744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38.744</c:v>
                </c:pt>
                <c:pt idx="84">
                  <c:v>48.183122300709407</c:v>
                </c:pt>
                <c:pt idx="85">
                  <c:v>46.79804834387064</c:v>
                </c:pt>
                <c:pt idx="86">
                  <c:v>40.274974664494117</c:v>
                </c:pt>
                <c:pt idx="87">
                  <c:v>36.759926572433329</c:v>
                </c:pt>
                <c:pt idx="88">
                  <c:v>38.35939583417332</c:v>
                </c:pt>
                <c:pt idx="89">
                  <c:v>36.336534674976427</c:v>
                </c:pt>
                <c:pt idx="90">
                  <c:v>40.223781487420688</c:v>
                </c:pt>
                <c:pt idx="91">
                  <c:v>39.815337405309549</c:v>
                </c:pt>
                <c:pt idx="92">
                  <c:v>36.681997376179162</c:v>
                </c:pt>
                <c:pt idx="93">
                  <c:v>42.564935329511428</c:v>
                </c:pt>
                <c:pt idx="94">
                  <c:v>42.97195527458107</c:v>
                </c:pt>
                <c:pt idx="95">
                  <c:v>41.598774179744623</c:v>
                </c:pt>
                <c:pt idx="96">
                  <c:v>48.880688486328651</c:v>
                </c:pt>
                <c:pt idx="97">
                  <c:v>48.036233945571972</c:v>
                </c:pt>
                <c:pt idx="98">
                  <c:v>42.152230449534734</c:v>
                </c:pt>
                <c:pt idx="99">
                  <c:v>39.410288040588192</c:v>
                </c:pt>
                <c:pt idx="100">
                  <c:v>40.641198764777741</c:v>
                </c:pt>
                <c:pt idx="101">
                  <c:v>39.009605083539753</c:v>
                </c:pt>
                <c:pt idx="102">
                  <c:v>42.329642121138065</c:v>
                </c:pt>
                <c:pt idx="103">
                  <c:v>41.937901984107484</c:v>
                </c:pt>
                <c:pt idx="104">
                  <c:v>39.415021500420451</c:v>
                </c:pt>
                <c:pt idx="105">
                  <c:v>44.079719438540295</c:v>
                </c:pt>
                <c:pt idx="106">
                  <c:v>44.431381041471866</c:v>
                </c:pt>
                <c:pt idx="107">
                  <c:v>42.960947269825347</c:v>
                </c:pt>
                <c:pt idx="108">
                  <c:v>49.292059343863599</c:v>
                </c:pt>
                <c:pt idx="109">
                  <c:v>48.834747577448191</c:v>
                </c:pt>
                <c:pt idx="110">
                  <c:v>43.55200755762035</c:v>
                </c:pt>
                <c:pt idx="111">
                  <c:v>41.445549272422312</c:v>
                </c:pt>
                <c:pt idx="112">
                  <c:v>42.394943582638334</c:v>
                </c:pt>
                <c:pt idx="113">
                  <c:v>41.107068924094079</c:v>
                </c:pt>
                <c:pt idx="114">
                  <c:v>43.905017175114295</c:v>
                </c:pt>
                <c:pt idx="115">
                  <c:v>43.508264127793112</c:v>
                </c:pt>
                <c:pt idx="116">
                  <c:v>41.510366864305198</c:v>
                </c:pt>
                <c:pt idx="117">
                  <c:v>45.117026365589098</c:v>
                </c:pt>
                <c:pt idx="118">
                  <c:v>45.361480600895334</c:v>
                </c:pt>
                <c:pt idx="119">
                  <c:v>43.899230875176173</c:v>
                </c:pt>
                <c:pt idx="120">
                  <c:v>49.41656046000022</c:v>
                </c:pt>
                <c:pt idx="121">
                  <c:v>49.271863596335791</c:v>
                </c:pt>
                <c:pt idx="122">
                  <c:v>44.517171894175696</c:v>
                </c:pt>
                <c:pt idx="123">
                  <c:v>42.961402658279965</c:v>
                </c:pt>
                <c:pt idx="124">
                  <c:v>43.663687193709805</c:v>
                </c:pt>
                <c:pt idx="125">
                  <c:v>42.678842259518738</c:v>
                </c:pt>
                <c:pt idx="126">
                  <c:v>45.01258872085053</c:v>
                </c:pt>
                <c:pt idx="127">
                  <c:v>44.614244881805739</c:v>
                </c:pt>
                <c:pt idx="128">
                  <c:v>43.076865945431074</c:v>
                </c:pt>
                <c:pt idx="129">
                  <c:v>45.772615616692171</c:v>
                </c:pt>
                <c:pt idx="130">
                  <c:v>45.928080242470962</c:v>
                </c:pt>
                <c:pt idx="131">
                  <c:v>44.484312547612795</c:v>
                </c:pt>
                <c:pt idx="132">
                  <c:v>49.315261646064343</c:v>
                </c:pt>
                <c:pt idx="133">
                  <c:v>49.417400548668759</c:v>
                </c:pt>
                <c:pt idx="134">
                  <c:v>45.119710908522201</c:v>
                </c:pt>
                <c:pt idx="135">
                  <c:v>44.027022802289665</c:v>
                </c:pt>
                <c:pt idx="136">
                  <c:v>44.520047796370704</c:v>
                </c:pt>
                <c:pt idx="137">
                  <c:v>43.793324627385189</c:v>
                </c:pt>
                <c:pt idx="138">
                  <c:v>45.727085369239433</c:v>
                </c:pt>
                <c:pt idx="139">
                  <c:v>45.330278102544561</c:v>
                </c:pt>
                <c:pt idx="140">
                  <c:v>44.183645089076244</c:v>
                </c:pt>
                <c:pt idx="141">
                  <c:v>46.116859547038828</c:v>
                </c:pt>
                <c:pt idx="142">
                  <c:v>46.199990848349472</c:v>
                </c:pt>
                <c:pt idx="143">
                  <c:v>44.781468307852052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38.744</c:v>
                </c:pt>
                <c:pt idx="84">
                  <c:v>48.183122300709407</c:v>
                </c:pt>
                <c:pt idx="85">
                  <c:v>46.79804834387064</c:v>
                </c:pt>
                <c:pt idx="86">
                  <c:v>40.274974664494117</c:v>
                </c:pt>
                <c:pt idx="87">
                  <c:v>36.759926572433329</c:v>
                </c:pt>
                <c:pt idx="88">
                  <c:v>38.35939583417332</c:v>
                </c:pt>
                <c:pt idx="89">
                  <c:v>36.336534674976427</c:v>
                </c:pt>
                <c:pt idx="90">
                  <c:v>40.223781487420688</c:v>
                </c:pt>
                <c:pt idx="91">
                  <c:v>39.815337405309549</c:v>
                </c:pt>
                <c:pt idx="92">
                  <c:v>36.681997376179162</c:v>
                </c:pt>
                <c:pt idx="93">
                  <c:v>42.564935329511428</c:v>
                </c:pt>
                <c:pt idx="94">
                  <c:v>42.97195527458107</c:v>
                </c:pt>
                <c:pt idx="95">
                  <c:v>41.598774179744623</c:v>
                </c:pt>
                <c:pt idx="96">
                  <c:v>47.38051400244089</c:v>
                </c:pt>
                <c:pt idx="97">
                  <c:v>45.773749373236029</c:v>
                </c:pt>
                <c:pt idx="98">
                  <c:v>39.443381065143114</c:v>
                </c:pt>
                <c:pt idx="99">
                  <c:v>36.169739021404723</c:v>
                </c:pt>
                <c:pt idx="100">
                  <c:v>36.535267913753145</c:v>
                </c:pt>
                <c:pt idx="101">
                  <c:v>34.300511399555454</c:v>
                </c:pt>
                <c:pt idx="102">
                  <c:v>36.346867646374513</c:v>
                </c:pt>
                <c:pt idx="103">
                  <c:v>35.104310106676436</c:v>
                </c:pt>
                <c:pt idx="104">
                  <c:v>32.099779289264227</c:v>
                </c:pt>
                <c:pt idx="105">
                  <c:v>34.851898055154436</c:v>
                </c:pt>
                <c:pt idx="106">
                  <c:v>34.023083153429049</c:v>
                </c:pt>
                <c:pt idx="107">
                  <c:v>31.773923688785857</c:v>
                </c:pt>
                <c:pt idx="108">
                  <c:v>35.103477260869703</c:v>
                </c:pt>
                <c:pt idx="109">
                  <c:v>33.36991511248678</c:v>
                </c:pt>
                <c:pt idx="110">
                  <c:v>28.440628197269604</c:v>
                </c:pt>
                <c:pt idx="111">
                  <c:v>25.745035486497478</c:v>
                </c:pt>
                <c:pt idx="112">
                  <c:v>24.914465388189498</c:v>
                </c:pt>
                <c:pt idx="113">
                  <c:v>22.708319210517168</c:v>
                </c:pt>
                <c:pt idx="114">
                  <c:v>22.624042299644117</c:v>
                </c:pt>
                <c:pt idx="115">
                  <c:v>20.717986653363326</c:v>
                </c:pt>
                <c:pt idx="116">
                  <c:v>18.055244107304119</c:v>
                </c:pt>
                <c:pt idx="117">
                  <c:v>17.662087022014632</c:v>
                </c:pt>
                <c:pt idx="118">
                  <c:v>15.67613260364584</c:v>
                </c:pt>
                <c:pt idx="119">
                  <c:v>13.043334641767927</c:v>
                </c:pt>
                <c:pt idx="120">
                  <c:v>12.15195737778707</c:v>
                </c:pt>
                <c:pt idx="121">
                  <c:v>9.4483722534663173</c:v>
                </c:pt>
                <c:pt idx="122">
                  <c:v>5.985908108343736</c:v>
                </c:pt>
                <c:pt idx="123">
                  <c:v>3.1703984363381466</c:v>
                </c:pt>
                <c:pt idx="124">
                  <c:v>0.41540154708300747</c:v>
                </c:pt>
                <c:pt idx="125">
                  <c:v>-2.5031643402680288</c:v>
                </c:pt>
                <c:pt idx="126">
                  <c:v>-5.8961356430951497</c:v>
                </c:pt>
                <c:pt idx="127">
                  <c:v>-9.2712789411228158</c:v>
                </c:pt>
                <c:pt idx="128">
                  <c:v>-12.468834156421465</c:v>
                </c:pt>
                <c:pt idx="129">
                  <c:v>-17.224707735159427</c:v>
                </c:pt>
                <c:pt idx="130">
                  <c:v>-21.529813789805935</c:v>
                </c:pt>
                <c:pt idx="131">
                  <c:v>-25.235749165805011</c:v>
                </c:pt>
                <c:pt idx="132">
                  <c:v>-33.158139486887933</c:v>
                </c:pt>
                <c:pt idx="133">
                  <c:v>-38.769419778702932</c:v>
                </c:pt>
                <c:pt idx="134">
                  <c:v>-40.804716477771159</c:v>
                </c:pt>
                <c:pt idx="135">
                  <c:v>-45.458920833394103</c:v>
                </c:pt>
                <c:pt idx="136">
                  <c:v>-52.075954195029652</c:v>
                </c:pt>
                <c:pt idx="137">
                  <c:v>-57.664077616972264</c:v>
                </c:pt>
                <c:pt idx="138">
                  <c:v>-67.421317086429468</c:v>
                </c:pt>
                <c:pt idx="139">
                  <c:v>-74.512244022792146</c:v>
                </c:pt>
                <c:pt idx="140">
                  <c:v>-80.670229464094376</c:v>
                </c:pt>
                <c:pt idx="141">
                  <c:v>-93.233583468183312</c:v>
                </c:pt>
                <c:pt idx="142">
                  <c:v>-103.1514846988413</c:v>
                </c:pt>
                <c:pt idx="143">
                  <c:v>-110.1776384735379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38.744</c:v>
                </c:pt>
                <c:pt idx="84">
                  <c:v>48.183122300709407</c:v>
                </c:pt>
                <c:pt idx="85">
                  <c:v>46.79804834387064</c:v>
                </c:pt>
                <c:pt idx="86">
                  <c:v>40.274974664494117</c:v>
                </c:pt>
                <c:pt idx="87">
                  <c:v>36.759926572433329</c:v>
                </c:pt>
                <c:pt idx="88">
                  <c:v>38.35939583417332</c:v>
                </c:pt>
                <c:pt idx="89">
                  <c:v>36.336534674976427</c:v>
                </c:pt>
                <c:pt idx="90">
                  <c:v>40.223781487420688</c:v>
                </c:pt>
                <c:pt idx="91">
                  <c:v>39.815337405309549</c:v>
                </c:pt>
                <c:pt idx="92">
                  <c:v>36.681997376179162</c:v>
                </c:pt>
                <c:pt idx="93">
                  <c:v>42.564935329511428</c:v>
                </c:pt>
                <c:pt idx="94">
                  <c:v>42.97195527458107</c:v>
                </c:pt>
                <c:pt idx="95">
                  <c:v>41.598774179744623</c:v>
                </c:pt>
                <c:pt idx="96">
                  <c:v>50.380862970216413</c:v>
                </c:pt>
                <c:pt idx="97">
                  <c:v>50.298718517907915</c:v>
                </c:pt>
                <c:pt idx="98">
                  <c:v>44.861079833926354</c:v>
                </c:pt>
                <c:pt idx="99">
                  <c:v>42.650837059771661</c:v>
                </c:pt>
                <c:pt idx="100">
                  <c:v>44.747129615802336</c:v>
                </c:pt>
                <c:pt idx="101">
                  <c:v>43.718698767524053</c:v>
                </c:pt>
                <c:pt idx="102">
                  <c:v>48.312416595901617</c:v>
                </c:pt>
                <c:pt idx="103">
                  <c:v>48.771493861538531</c:v>
                </c:pt>
                <c:pt idx="104">
                  <c:v>46.730263711576676</c:v>
                </c:pt>
                <c:pt idx="105">
                  <c:v>53.307540821926153</c:v>
                </c:pt>
                <c:pt idx="106">
                  <c:v>54.839678929514683</c:v>
                </c:pt>
                <c:pt idx="107">
                  <c:v>54.147970850864837</c:v>
                </c:pt>
                <c:pt idx="108">
                  <c:v>63.480641426857495</c:v>
                </c:pt>
                <c:pt idx="109">
                  <c:v>64.299580042409602</c:v>
                </c:pt>
                <c:pt idx="110">
                  <c:v>58.663386917971096</c:v>
                </c:pt>
                <c:pt idx="111">
                  <c:v>57.146063058347146</c:v>
                </c:pt>
                <c:pt idx="112">
                  <c:v>59.875421777087169</c:v>
                </c:pt>
                <c:pt idx="113">
                  <c:v>59.505818637670991</c:v>
                </c:pt>
                <c:pt idx="114">
                  <c:v>65.185992050584474</c:v>
                </c:pt>
                <c:pt idx="115">
                  <c:v>66.298541602222897</c:v>
                </c:pt>
                <c:pt idx="116">
                  <c:v>64.965489621306276</c:v>
                </c:pt>
                <c:pt idx="117">
                  <c:v>72.571965709163564</c:v>
                </c:pt>
                <c:pt idx="118">
                  <c:v>75.046828598144828</c:v>
                </c:pt>
                <c:pt idx="119">
                  <c:v>74.755127108584418</c:v>
                </c:pt>
                <c:pt idx="120">
                  <c:v>86.681163542213369</c:v>
                </c:pt>
                <c:pt idx="121">
                  <c:v>89.095354939205265</c:v>
                </c:pt>
                <c:pt idx="122">
                  <c:v>83.048435680007657</c:v>
                </c:pt>
                <c:pt idx="123">
                  <c:v>82.752406880221784</c:v>
                </c:pt>
                <c:pt idx="124">
                  <c:v>86.911972840336603</c:v>
                </c:pt>
                <c:pt idx="125">
                  <c:v>87.860848859305506</c:v>
                </c:pt>
                <c:pt idx="126">
                  <c:v>95.921313084796211</c:v>
                </c:pt>
                <c:pt idx="127">
                  <c:v>98.499768704734294</c:v>
                </c:pt>
                <c:pt idx="128">
                  <c:v>98.622566047283613</c:v>
                </c:pt>
                <c:pt idx="129">
                  <c:v>108.76993896854377</c:v>
                </c:pt>
                <c:pt idx="130">
                  <c:v>113.38597427474785</c:v>
                </c:pt>
                <c:pt idx="131">
                  <c:v>114.20437426103059</c:v>
                </c:pt>
                <c:pt idx="132">
                  <c:v>131.78866277901662</c:v>
                </c:pt>
                <c:pt idx="133">
                  <c:v>137.60422087604044</c:v>
                </c:pt>
                <c:pt idx="134">
                  <c:v>131.04413829481555</c:v>
                </c:pt>
                <c:pt idx="135">
                  <c:v>133.51296643797343</c:v>
                </c:pt>
                <c:pt idx="136">
                  <c:v>141.11604978777106</c:v>
                </c:pt>
                <c:pt idx="137">
                  <c:v>145.25072687174264</c:v>
                </c:pt>
                <c:pt idx="138">
                  <c:v>158.87548782490833</c:v>
                </c:pt>
                <c:pt idx="139">
                  <c:v>165.17280022788125</c:v>
                </c:pt>
                <c:pt idx="140">
                  <c:v>169.03751964224685</c:v>
                </c:pt>
                <c:pt idx="141">
                  <c:v>185.46730256226098</c:v>
                </c:pt>
                <c:pt idx="142">
                  <c:v>195.55146639554025</c:v>
                </c:pt>
                <c:pt idx="143">
                  <c:v>199.74057508924199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53344"/>
        <c:axId val="42555264"/>
      </c:scatterChart>
      <c:valAx>
        <c:axId val="4255334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2555264"/>
        <c:crosses val="autoZero"/>
        <c:crossBetween val="midCat"/>
        <c:majorUnit val="732"/>
      </c:valAx>
      <c:valAx>
        <c:axId val="42555264"/>
        <c:scaling>
          <c:orientation val="minMax"/>
          <c:max val="2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255334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77</v>
      </c>
    </row>
    <row r="4" spans="2:3" x14ac:dyDescent="0.25">
      <c r="B4" s="8" t="s">
        <v>81</v>
      </c>
    </row>
    <row r="5" spans="2:3" x14ac:dyDescent="0.25">
      <c r="C5" s="9" t="s">
        <v>76</v>
      </c>
    </row>
    <row r="6" spans="2:3" x14ac:dyDescent="0.25">
      <c r="B6" s="8" t="s">
        <v>82</v>
      </c>
    </row>
    <row r="7" spans="2:3" x14ac:dyDescent="0.25">
      <c r="C7" s="9" t="s">
        <v>83</v>
      </c>
    </row>
    <row r="8" spans="2:3" x14ac:dyDescent="0.25">
      <c r="C8" s="9" t="s">
        <v>78</v>
      </c>
    </row>
    <row r="9" spans="2:3" x14ac:dyDescent="0.25">
      <c r="B9" s="8" t="s">
        <v>84</v>
      </c>
    </row>
    <row r="10" spans="2:3" x14ac:dyDescent="0.25">
      <c r="C10" s="9" t="s">
        <v>79</v>
      </c>
    </row>
    <row r="11" spans="2:3" x14ac:dyDescent="0.25">
      <c r="C11" s="9" t="s">
        <v>80</v>
      </c>
    </row>
    <row r="12" spans="2:3" x14ac:dyDescent="0.25">
      <c r="C12" s="9" t="s">
        <v>85</v>
      </c>
    </row>
    <row r="13" spans="2:3" x14ac:dyDescent="0.25">
      <c r="C13" s="9" t="s">
        <v>86</v>
      </c>
    </row>
    <row r="14" spans="2:3" x14ac:dyDescent="0.25">
      <c r="B14" s="8" t="s">
        <v>88</v>
      </c>
    </row>
    <row r="15" spans="2:3" x14ac:dyDescent="0.25">
      <c r="C15" s="9" t="s">
        <v>87</v>
      </c>
    </row>
    <row r="16" spans="2:3" x14ac:dyDescent="0.25">
      <c r="C16" s="9" t="s">
        <v>89</v>
      </c>
    </row>
    <row r="17" spans="2:3" x14ac:dyDescent="0.25">
      <c r="B17" s="8" t="s">
        <v>90</v>
      </c>
    </row>
    <row r="18" spans="2:3" x14ac:dyDescent="0.25">
      <c r="C18" s="9" t="s">
        <v>91</v>
      </c>
    </row>
    <row r="19" spans="2:3" x14ac:dyDescent="0.25">
      <c r="C19" s="9" t="s">
        <v>92</v>
      </c>
    </row>
    <row r="20" spans="2:3" x14ac:dyDescent="0.25">
      <c r="C20" s="9" t="s">
        <v>93</v>
      </c>
    </row>
    <row r="21" spans="2:3" x14ac:dyDescent="0.25">
      <c r="C21" s="9" t="s">
        <v>75</v>
      </c>
    </row>
    <row r="22" spans="2:3" x14ac:dyDescent="0.25">
      <c r="B22" s="8" t="s">
        <v>94</v>
      </c>
    </row>
    <row r="23" spans="2:3" x14ac:dyDescent="0.25">
      <c r="C23" s="9" t="s">
        <v>96</v>
      </c>
    </row>
    <row r="24" spans="2:3" x14ac:dyDescent="0.25">
      <c r="C24" s="9" t="s">
        <v>97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66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4">
        <v>12.087999999999999</v>
      </c>
      <c r="J5" s="4"/>
    </row>
    <row r="6" spans="8:15" x14ac:dyDescent="0.2">
      <c r="H6" s="10">
        <v>38749</v>
      </c>
      <c r="I6" s="4">
        <v>10.481999999999999</v>
      </c>
      <c r="J6" s="4"/>
      <c r="N6" s="11"/>
    </row>
    <row r="7" spans="8:15" x14ac:dyDescent="0.2">
      <c r="H7" s="10">
        <v>38777</v>
      </c>
      <c r="I7" s="4">
        <v>9.3810000000000002</v>
      </c>
      <c r="N7" s="11"/>
      <c r="O7" s="1" t="s">
        <v>56</v>
      </c>
    </row>
    <row r="8" spans="8:15" x14ac:dyDescent="0.2">
      <c r="H8" s="10">
        <v>38808</v>
      </c>
      <c r="I8" s="4">
        <v>9.0869999999999997</v>
      </c>
      <c r="L8" s="10"/>
      <c r="N8" s="11"/>
      <c r="O8" s="1" t="s">
        <v>56</v>
      </c>
    </row>
    <row r="9" spans="8:15" x14ac:dyDescent="0.2">
      <c r="H9" s="10">
        <v>38838</v>
      </c>
      <c r="I9" s="4">
        <v>8.5190000000000001</v>
      </c>
      <c r="L9" s="10"/>
      <c r="N9" s="11"/>
      <c r="O9" s="1" t="s">
        <v>56</v>
      </c>
    </row>
    <row r="10" spans="8:15" x14ac:dyDescent="0.2">
      <c r="H10" s="10">
        <v>38869</v>
      </c>
      <c r="I10" s="4">
        <v>8.7189999999999994</v>
      </c>
      <c r="L10" s="10"/>
      <c r="N10" s="11"/>
      <c r="O10" s="1" t="s">
        <v>56</v>
      </c>
    </row>
    <row r="11" spans="8:15" x14ac:dyDescent="0.2">
      <c r="H11" s="10">
        <v>38899</v>
      </c>
      <c r="I11" s="4">
        <v>10.236000000000001</v>
      </c>
      <c r="L11" s="10"/>
      <c r="N11" s="11"/>
      <c r="O11" s="1" t="s">
        <v>56</v>
      </c>
    </row>
    <row r="12" spans="8:15" x14ac:dyDescent="0.2">
      <c r="H12" s="10">
        <v>38930</v>
      </c>
      <c r="I12" s="4">
        <v>10.667999999999999</v>
      </c>
      <c r="L12" s="10"/>
      <c r="N12" s="12"/>
      <c r="O12" s="1" t="s">
        <v>56</v>
      </c>
    </row>
    <row r="13" spans="8:15" x14ac:dyDescent="0.2">
      <c r="H13" s="10">
        <v>38961</v>
      </c>
      <c r="I13" s="4">
        <v>10.093999999999999</v>
      </c>
      <c r="L13" s="10"/>
      <c r="N13" s="11"/>
      <c r="O13" s="1" t="s">
        <v>56</v>
      </c>
    </row>
    <row r="14" spans="8:15" x14ac:dyDescent="0.2">
      <c r="H14" s="10">
        <v>38991</v>
      </c>
      <c r="I14" s="4">
        <v>11.943</v>
      </c>
      <c r="N14" s="11"/>
      <c r="O14" s="1" t="s">
        <v>56</v>
      </c>
    </row>
    <row r="15" spans="8:15" x14ac:dyDescent="0.2">
      <c r="H15" s="10">
        <v>39022</v>
      </c>
      <c r="I15" s="4">
        <v>15.75</v>
      </c>
      <c r="N15" s="11"/>
      <c r="O15" s="1" t="s">
        <v>56</v>
      </c>
    </row>
    <row r="16" spans="8:15" x14ac:dyDescent="0.2">
      <c r="H16" s="10">
        <v>39052</v>
      </c>
      <c r="I16" s="4">
        <v>13.45</v>
      </c>
      <c r="N16" s="11"/>
      <c r="O16" s="1" t="s">
        <v>56</v>
      </c>
    </row>
    <row r="17" spans="8:15" x14ac:dyDescent="0.2">
      <c r="H17" s="10">
        <v>39083</v>
      </c>
      <c r="I17" s="4">
        <v>15.143000000000001</v>
      </c>
      <c r="N17" s="11"/>
      <c r="O17" s="1" t="s">
        <v>56</v>
      </c>
    </row>
    <row r="18" spans="8:15" x14ac:dyDescent="0.2">
      <c r="H18" s="10">
        <v>39114</v>
      </c>
      <c r="I18" s="4">
        <v>13.161</v>
      </c>
      <c r="N18" s="11"/>
      <c r="O18" s="1" t="s">
        <v>56</v>
      </c>
    </row>
    <row r="19" spans="8:15" x14ac:dyDescent="0.2">
      <c r="H19" s="10">
        <v>39142</v>
      </c>
      <c r="I19" s="4">
        <v>12.254</v>
      </c>
      <c r="N19" s="11"/>
      <c r="O19" s="1" t="s">
        <v>56</v>
      </c>
    </row>
    <row r="20" spans="8:15" x14ac:dyDescent="0.2">
      <c r="H20" s="10">
        <v>39173</v>
      </c>
      <c r="I20" s="4">
        <v>12.484</v>
      </c>
      <c r="N20" s="11"/>
      <c r="O20" s="1" t="s">
        <v>56</v>
      </c>
    </row>
    <row r="21" spans="8:15" x14ac:dyDescent="0.2">
      <c r="H21" s="10">
        <v>39203</v>
      </c>
      <c r="I21" s="4">
        <v>13.255000000000001</v>
      </c>
      <c r="N21" s="11"/>
      <c r="O21" s="1" t="s">
        <v>56</v>
      </c>
    </row>
    <row r="22" spans="8:15" x14ac:dyDescent="0.2">
      <c r="H22" s="10">
        <v>39234</v>
      </c>
      <c r="I22" s="4">
        <v>12.612</v>
      </c>
      <c r="N22" s="12"/>
      <c r="O22" s="1" t="s">
        <v>56</v>
      </c>
    </row>
    <row r="23" spans="8:15" x14ac:dyDescent="0.2">
      <c r="H23" s="10">
        <v>39264</v>
      </c>
      <c r="I23" s="4">
        <v>14.238</v>
      </c>
      <c r="N23" s="11"/>
      <c r="O23" s="1" t="s">
        <v>56</v>
      </c>
    </row>
    <row r="24" spans="8:15" x14ac:dyDescent="0.2">
      <c r="H24" s="10">
        <v>39295</v>
      </c>
      <c r="I24" s="4">
        <v>15.055</v>
      </c>
      <c r="N24" s="12"/>
      <c r="O24" s="1" t="s">
        <v>56</v>
      </c>
    </row>
    <row r="25" spans="8:15" x14ac:dyDescent="0.2">
      <c r="H25" s="10">
        <v>39326</v>
      </c>
      <c r="I25" s="4">
        <v>13.37</v>
      </c>
      <c r="N25" s="11"/>
      <c r="O25" s="1" t="s">
        <v>56</v>
      </c>
    </row>
    <row r="26" spans="8:15" x14ac:dyDescent="0.2">
      <c r="H26" s="10">
        <v>39356</v>
      </c>
      <c r="I26" s="4">
        <v>18.95</v>
      </c>
      <c r="N26" s="11"/>
      <c r="O26" s="1" t="s">
        <v>56</v>
      </c>
    </row>
    <row r="27" spans="8:15" x14ac:dyDescent="0.2">
      <c r="H27" s="10">
        <v>39387</v>
      </c>
      <c r="I27" s="4">
        <v>20.081</v>
      </c>
      <c r="N27" s="11"/>
      <c r="O27" s="1" t="s">
        <v>56</v>
      </c>
    </row>
    <row r="28" spans="8:15" x14ac:dyDescent="0.2">
      <c r="H28" s="10">
        <v>39417</v>
      </c>
      <c r="I28" s="4">
        <v>19.062999999999999</v>
      </c>
      <c r="N28" s="11"/>
      <c r="O28" s="1" t="s">
        <v>56</v>
      </c>
    </row>
    <row r="29" spans="8:15" x14ac:dyDescent="0.2">
      <c r="H29" s="10">
        <v>39448</v>
      </c>
      <c r="I29" s="4">
        <v>22.41</v>
      </c>
      <c r="N29" s="11"/>
      <c r="O29" s="1" t="s">
        <v>56</v>
      </c>
    </row>
    <row r="30" spans="8:15" x14ac:dyDescent="0.2">
      <c r="H30" s="10">
        <v>39479</v>
      </c>
      <c r="I30" s="4">
        <v>22.629000000000001</v>
      </c>
      <c r="N30" s="11"/>
      <c r="O30" s="1" t="s">
        <v>56</v>
      </c>
    </row>
    <row r="31" spans="8:15" x14ac:dyDescent="0.2">
      <c r="H31" s="10">
        <v>39508</v>
      </c>
      <c r="I31" s="4">
        <v>18.175999999999998</v>
      </c>
      <c r="N31" s="11"/>
      <c r="O31" s="1" t="s">
        <v>56</v>
      </c>
    </row>
    <row r="32" spans="8:15" x14ac:dyDescent="0.2">
      <c r="H32" s="10">
        <v>39539</v>
      </c>
      <c r="I32" s="4">
        <v>17.940000000000001</v>
      </c>
      <c r="N32" s="11"/>
      <c r="O32" s="1" t="s">
        <v>56</v>
      </c>
    </row>
    <row r="33" spans="8:15" x14ac:dyDescent="0.2">
      <c r="H33" s="10">
        <v>39569</v>
      </c>
      <c r="I33" s="4">
        <v>17.611999999999998</v>
      </c>
      <c r="N33" s="11"/>
      <c r="O33" s="1" t="s">
        <v>56</v>
      </c>
    </row>
    <row r="34" spans="8:15" x14ac:dyDescent="0.2">
      <c r="H34" s="10">
        <v>39600</v>
      </c>
      <c r="I34" s="4">
        <v>17.623999999999999</v>
      </c>
      <c r="N34" s="11"/>
      <c r="O34" s="1" t="s">
        <v>56</v>
      </c>
    </row>
    <row r="35" spans="8:15" x14ac:dyDescent="0.2">
      <c r="H35" s="10">
        <v>39630</v>
      </c>
      <c r="I35" s="4">
        <v>19.189</v>
      </c>
      <c r="N35" s="12"/>
      <c r="O35" s="1" t="s">
        <v>56</v>
      </c>
    </row>
    <row r="36" spans="8:15" x14ac:dyDescent="0.2">
      <c r="H36" s="10">
        <v>39661</v>
      </c>
      <c r="I36" s="4">
        <v>19.04</v>
      </c>
      <c r="N36" s="11"/>
      <c r="O36" s="1" t="s">
        <v>56</v>
      </c>
    </row>
    <row r="37" spans="8:15" x14ac:dyDescent="0.2">
      <c r="H37" s="10">
        <v>39692</v>
      </c>
      <c r="I37" s="4">
        <v>18.263000000000002</v>
      </c>
      <c r="N37" s="11"/>
      <c r="O37" s="1" t="s">
        <v>56</v>
      </c>
    </row>
    <row r="38" spans="8:15" x14ac:dyDescent="0.2">
      <c r="H38" s="10">
        <v>39722</v>
      </c>
      <c r="I38" s="4">
        <v>21.626000000000001</v>
      </c>
      <c r="N38" s="11"/>
      <c r="O38" s="1" t="s">
        <v>56</v>
      </c>
    </row>
    <row r="39" spans="8:15" x14ac:dyDescent="0.2">
      <c r="H39" s="10">
        <v>39753</v>
      </c>
      <c r="I39" s="4">
        <v>22.881</v>
      </c>
      <c r="N39" s="11"/>
      <c r="O39" s="1" t="s">
        <v>56</v>
      </c>
    </row>
    <row r="40" spans="8:15" x14ac:dyDescent="0.2">
      <c r="H40" s="10">
        <v>39783</v>
      </c>
      <c r="I40" s="4">
        <v>21.888999999999999</v>
      </c>
      <c r="N40" s="11"/>
      <c r="O40" s="1" t="s">
        <v>56</v>
      </c>
    </row>
    <row r="41" spans="8:15" x14ac:dyDescent="0.2">
      <c r="H41" s="10">
        <v>39814</v>
      </c>
      <c r="I41" s="4">
        <v>24.332999999999998</v>
      </c>
      <c r="N41" s="11"/>
      <c r="O41" s="1" t="s">
        <v>56</v>
      </c>
    </row>
    <row r="42" spans="8:15" x14ac:dyDescent="0.2">
      <c r="H42" s="10">
        <v>39845</v>
      </c>
      <c r="I42" s="4">
        <v>23.51</v>
      </c>
      <c r="N42" s="11"/>
      <c r="O42" s="1" t="s">
        <v>56</v>
      </c>
    </row>
    <row r="43" spans="8:15" x14ac:dyDescent="0.2">
      <c r="H43" s="10">
        <v>39873</v>
      </c>
      <c r="I43" s="4">
        <v>18.390999999999998</v>
      </c>
      <c r="N43" s="11"/>
      <c r="O43" s="1" t="s">
        <v>56</v>
      </c>
    </row>
    <row r="44" spans="8:15" x14ac:dyDescent="0.2">
      <c r="H44" s="10">
        <v>39904</v>
      </c>
      <c r="I44" s="4">
        <v>18.280999999999999</v>
      </c>
      <c r="N44" s="11"/>
      <c r="O44" s="1" t="s">
        <v>56</v>
      </c>
    </row>
    <row r="45" spans="8:15" x14ac:dyDescent="0.2">
      <c r="H45" s="10">
        <v>39934</v>
      </c>
      <c r="I45" s="4">
        <v>16.100000000000001</v>
      </c>
      <c r="N45" s="11"/>
      <c r="O45" s="1" t="s">
        <v>56</v>
      </c>
    </row>
    <row r="46" spans="8:15" x14ac:dyDescent="0.2">
      <c r="H46" s="10">
        <v>39965</v>
      </c>
      <c r="I46" s="4">
        <v>16.004999999999999</v>
      </c>
      <c r="N46" s="11"/>
      <c r="O46" s="1" t="s">
        <v>56</v>
      </c>
    </row>
    <row r="47" spans="8:15" x14ac:dyDescent="0.2">
      <c r="H47" s="10">
        <v>39995</v>
      </c>
      <c r="I47" s="4">
        <v>19.298999999999999</v>
      </c>
      <c r="N47" s="11"/>
      <c r="O47" s="1" t="s">
        <v>56</v>
      </c>
    </row>
    <row r="48" spans="8:15" x14ac:dyDescent="0.2">
      <c r="H48" s="10">
        <v>40026</v>
      </c>
      <c r="I48" s="4">
        <v>20.486000000000001</v>
      </c>
      <c r="N48" s="11"/>
      <c r="O48" s="1" t="s">
        <v>56</v>
      </c>
    </row>
    <row r="49" spans="8:15" x14ac:dyDescent="0.2">
      <c r="H49" s="10">
        <v>40057</v>
      </c>
      <c r="I49" s="4">
        <v>20.443999999999999</v>
      </c>
      <c r="N49" s="11"/>
      <c r="O49" s="1" t="s">
        <v>56</v>
      </c>
    </row>
    <row r="50" spans="8:15" x14ac:dyDescent="0.2">
      <c r="H50" s="10">
        <v>40087</v>
      </c>
      <c r="I50" s="4">
        <v>24.254999999999999</v>
      </c>
      <c r="N50" s="11"/>
      <c r="O50" s="1" t="s">
        <v>56</v>
      </c>
    </row>
    <row r="51" spans="8:15" x14ac:dyDescent="0.2">
      <c r="H51" s="10">
        <v>40118</v>
      </c>
      <c r="I51" s="4">
        <v>24.27</v>
      </c>
      <c r="N51" s="11"/>
      <c r="O51" s="1" t="s">
        <v>56</v>
      </c>
    </row>
    <row r="52" spans="8:15" x14ac:dyDescent="0.2">
      <c r="H52" s="10">
        <v>40148</v>
      </c>
      <c r="I52" s="4">
        <v>22.588999999999999</v>
      </c>
      <c r="N52" s="11"/>
      <c r="O52" s="1" t="s">
        <v>56</v>
      </c>
    </row>
    <row r="53" spans="8:15" x14ac:dyDescent="0.2">
      <c r="H53" s="10">
        <v>40179</v>
      </c>
      <c r="I53" s="4">
        <v>29.75</v>
      </c>
      <c r="N53" s="11"/>
      <c r="O53" s="1" t="s">
        <v>56</v>
      </c>
    </row>
    <row r="54" spans="8:15" x14ac:dyDescent="0.2">
      <c r="H54" s="10">
        <v>40210</v>
      </c>
      <c r="I54" s="4">
        <v>26.71</v>
      </c>
      <c r="N54" s="11"/>
      <c r="O54" s="1" t="s">
        <v>56</v>
      </c>
    </row>
    <row r="55" spans="8:15" x14ac:dyDescent="0.2">
      <c r="H55" s="10">
        <v>40238</v>
      </c>
      <c r="I55" s="4">
        <v>13.366</v>
      </c>
      <c r="N55" s="11"/>
      <c r="O55" s="1" t="s">
        <v>56</v>
      </c>
    </row>
    <row r="56" spans="8:15" x14ac:dyDescent="0.2">
      <c r="H56" s="10">
        <v>40269</v>
      </c>
      <c r="I56" s="4">
        <v>19.905999999999999</v>
      </c>
      <c r="N56" s="11"/>
      <c r="O56" s="1" t="s">
        <v>56</v>
      </c>
    </row>
    <row r="57" spans="8:15" x14ac:dyDescent="0.2">
      <c r="H57" s="10">
        <v>40299</v>
      </c>
      <c r="I57" s="4">
        <v>20.706</v>
      </c>
      <c r="N57" s="12"/>
      <c r="O57" s="1" t="s">
        <v>56</v>
      </c>
    </row>
    <row r="58" spans="8:15" x14ac:dyDescent="0.2">
      <c r="H58" s="10">
        <v>40330</v>
      </c>
      <c r="I58" s="4">
        <v>19.350999999999999</v>
      </c>
      <c r="N58" s="11"/>
      <c r="O58" s="1" t="s">
        <v>56</v>
      </c>
    </row>
    <row r="59" spans="8:15" x14ac:dyDescent="0.2">
      <c r="H59" s="10">
        <v>40360</v>
      </c>
      <c r="I59" s="4">
        <v>25.931999999999999</v>
      </c>
      <c r="N59" s="11"/>
      <c r="O59" s="1" t="s">
        <v>56</v>
      </c>
    </row>
    <row r="60" spans="8:15" x14ac:dyDescent="0.2">
      <c r="H60" s="10">
        <v>40391</v>
      </c>
      <c r="I60" s="4">
        <v>27.161000000000001</v>
      </c>
      <c r="N60" s="11"/>
      <c r="O60" s="1" t="s">
        <v>56</v>
      </c>
    </row>
    <row r="61" spans="8:15" x14ac:dyDescent="0.2">
      <c r="H61" s="10">
        <v>40422</v>
      </c>
      <c r="I61" s="4">
        <v>27.047999999999998</v>
      </c>
      <c r="N61" s="11"/>
      <c r="O61" s="1" t="s">
        <v>56</v>
      </c>
    </row>
    <row r="62" spans="8:15" x14ac:dyDescent="0.2">
      <c r="H62" s="10">
        <v>40452</v>
      </c>
      <c r="I62" s="4">
        <v>32.185000000000002</v>
      </c>
      <c r="N62" s="11"/>
      <c r="O62" s="1" t="s">
        <v>56</v>
      </c>
    </row>
    <row r="63" spans="8:15" x14ac:dyDescent="0.2">
      <c r="H63" s="10">
        <v>40483</v>
      </c>
      <c r="I63" s="4">
        <v>33.866999999999997</v>
      </c>
      <c r="N63" s="11"/>
      <c r="O63" s="1" t="s">
        <v>56</v>
      </c>
    </row>
    <row r="64" spans="8:15" x14ac:dyDescent="0.2">
      <c r="H64" s="10">
        <v>40513</v>
      </c>
      <c r="I64" s="4">
        <v>32.783000000000001</v>
      </c>
      <c r="N64" s="11"/>
      <c r="O64" s="1" t="s">
        <v>56</v>
      </c>
    </row>
    <row r="65" spans="8:15" x14ac:dyDescent="0.2">
      <c r="H65" s="10">
        <v>40544</v>
      </c>
      <c r="I65" s="4">
        <v>40.837000000000003</v>
      </c>
      <c r="N65" s="11"/>
      <c r="O65" s="1" t="s">
        <v>56</v>
      </c>
    </row>
    <row r="66" spans="8:15" x14ac:dyDescent="0.2">
      <c r="H66" s="10">
        <v>40575</v>
      </c>
      <c r="I66" s="4">
        <v>39.054000000000002</v>
      </c>
      <c r="N66" s="11"/>
      <c r="O66" s="1" t="s">
        <v>56</v>
      </c>
    </row>
    <row r="67" spans="8:15" x14ac:dyDescent="0.2">
      <c r="H67" s="10">
        <v>40603</v>
      </c>
      <c r="I67" s="4">
        <v>30.937000000000001</v>
      </c>
      <c r="N67" s="11"/>
      <c r="O67" s="1" t="s">
        <v>56</v>
      </c>
    </row>
    <row r="68" spans="8:15" x14ac:dyDescent="0.2">
      <c r="H68" s="10">
        <v>40634</v>
      </c>
      <c r="I68" s="4">
        <v>28.687999999999999</v>
      </c>
      <c r="N68" s="11"/>
      <c r="O68" s="1" t="s">
        <v>56</v>
      </c>
    </row>
    <row r="69" spans="8:15" x14ac:dyDescent="0.2">
      <c r="H69" s="10">
        <v>40664</v>
      </c>
      <c r="I69" s="4">
        <v>30.273</v>
      </c>
      <c r="N69" s="11"/>
      <c r="O69" s="1" t="s">
        <v>56</v>
      </c>
    </row>
    <row r="70" spans="8:15" x14ac:dyDescent="0.2">
      <c r="H70" s="10">
        <v>40695</v>
      </c>
      <c r="I70" s="4">
        <v>28.425000000000001</v>
      </c>
      <c r="N70" s="11"/>
      <c r="O70" s="1" t="s">
        <v>56</v>
      </c>
    </row>
    <row r="71" spans="8:15" x14ac:dyDescent="0.2">
      <c r="H71" s="10">
        <v>40725</v>
      </c>
      <c r="I71" s="4">
        <v>32.198</v>
      </c>
      <c r="N71" s="11"/>
      <c r="O71" s="1" t="s">
        <v>56</v>
      </c>
    </row>
    <row r="72" spans="8:15" x14ac:dyDescent="0.2">
      <c r="H72" s="10">
        <v>40756</v>
      </c>
      <c r="I72" s="4">
        <v>31.443000000000001</v>
      </c>
      <c r="N72" s="12"/>
      <c r="O72" s="1" t="s">
        <v>56</v>
      </c>
    </row>
    <row r="73" spans="8:15" x14ac:dyDescent="0.2">
      <c r="H73" s="10">
        <v>40787</v>
      </c>
      <c r="I73" s="4">
        <v>33.493000000000002</v>
      </c>
      <c r="N73" s="11"/>
      <c r="O73" s="1" t="s">
        <v>56</v>
      </c>
    </row>
    <row r="74" spans="8:15" x14ac:dyDescent="0.2">
      <c r="H74" s="10">
        <v>40817</v>
      </c>
      <c r="I74" s="4">
        <v>36.667999999999999</v>
      </c>
      <c r="N74" s="11"/>
      <c r="O74" s="1" t="s">
        <v>56</v>
      </c>
    </row>
    <row r="75" spans="8:15" x14ac:dyDescent="0.2">
      <c r="H75" s="10">
        <v>40848</v>
      </c>
      <c r="I75" s="4">
        <v>37.671999999999997</v>
      </c>
      <c r="N75" s="11"/>
      <c r="O75" s="1" t="s">
        <v>56</v>
      </c>
    </row>
    <row r="76" spans="8:15" x14ac:dyDescent="0.2">
      <c r="H76" s="10">
        <v>40878</v>
      </c>
      <c r="I76" s="4">
        <v>37.384999999999998</v>
      </c>
      <c r="N76" s="11"/>
      <c r="O76" s="1" t="s">
        <v>56</v>
      </c>
    </row>
    <row r="77" spans="8:15" x14ac:dyDescent="0.2">
      <c r="H77" s="10">
        <v>40909</v>
      </c>
      <c r="I77" s="4">
        <v>46.084000000000003</v>
      </c>
      <c r="N77" s="11"/>
      <c r="O77" s="1" t="s">
        <v>56</v>
      </c>
    </row>
    <row r="78" spans="8:15" x14ac:dyDescent="0.2">
      <c r="H78" s="10">
        <v>40940</v>
      </c>
      <c r="I78" s="4">
        <v>45.206000000000003</v>
      </c>
      <c r="N78" s="11"/>
      <c r="O78" s="1" t="s">
        <v>56</v>
      </c>
    </row>
    <row r="79" spans="8:15" x14ac:dyDescent="0.2">
      <c r="H79" s="10">
        <v>40969</v>
      </c>
      <c r="I79" s="4">
        <v>37.539000000000001</v>
      </c>
      <c r="N79" s="12"/>
      <c r="O79" s="1" t="s">
        <v>56</v>
      </c>
    </row>
    <row r="80" spans="8:15" x14ac:dyDescent="0.2">
      <c r="H80" s="10">
        <v>41000</v>
      </c>
      <c r="I80" s="4">
        <v>34.134</v>
      </c>
      <c r="N80" s="11"/>
      <c r="O80" s="1" t="s">
        <v>56</v>
      </c>
    </row>
    <row r="81" spans="8:15" x14ac:dyDescent="0.2">
      <c r="H81" s="10">
        <v>41030</v>
      </c>
      <c r="I81" s="4">
        <v>35.177</v>
      </c>
      <c r="N81" s="11"/>
      <c r="O81" s="1" t="s">
        <v>56</v>
      </c>
    </row>
    <row r="82" spans="8:15" x14ac:dyDescent="0.2">
      <c r="H82" s="10">
        <v>41061</v>
      </c>
      <c r="I82" s="4">
        <v>33.179000000000002</v>
      </c>
      <c r="N82" s="11"/>
      <c r="O82" s="1" t="s">
        <v>56</v>
      </c>
    </row>
    <row r="83" spans="8:15" x14ac:dyDescent="0.2">
      <c r="H83" s="10">
        <v>41091</v>
      </c>
      <c r="I83" s="4">
        <v>37.347999999999999</v>
      </c>
      <c r="N83" s="11"/>
      <c r="O83" s="1" t="s">
        <v>56</v>
      </c>
    </row>
    <row r="84" spans="8:15" x14ac:dyDescent="0.2">
      <c r="H84" s="10">
        <v>41122</v>
      </c>
      <c r="I84" s="4">
        <v>37.064999999999998</v>
      </c>
      <c r="N84" s="11"/>
      <c r="O84" s="1" t="s">
        <v>56</v>
      </c>
    </row>
    <row r="85" spans="8:15" x14ac:dyDescent="0.2">
      <c r="H85" s="10">
        <v>41153</v>
      </c>
      <c r="I85" s="4">
        <v>34.106999999999999</v>
      </c>
      <c r="N85" s="11"/>
      <c r="O85" s="1" t="s">
        <v>56</v>
      </c>
    </row>
    <row r="86" spans="8:15" x14ac:dyDescent="0.2">
      <c r="H86" s="10">
        <v>41183</v>
      </c>
      <c r="I86" s="4">
        <v>40.47</v>
      </c>
      <c r="N86" s="11"/>
      <c r="O86" s="1" t="s">
        <v>56</v>
      </c>
    </row>
    <row r="87" spans="8:15" x14ac:dyDescent="0.2">
      <c r="H87" s="10">
        <v>41214</v>
      </c>
      <c r="I87" s="4">
        <v>41.643000000000001</v>
      </c>
      <c r="N87" s="11"/>
      <c r="O87" s="1" t="s">
        <v>56</v>
      </c>
    </row>
    <row r="88" spans="8:15" x14ac:dyDescent="0.2">
      <c r="H88" s="10">
        <v>41244</v>
      </c>
      <c r="I88" s="4">
        <v>38.744</v>
      </c>
      <c r="N88" s="12"/>
      <c r="O88" s="1" t="s">
        <v>56</v>
      </c>
    </row>
    <row r="89" spans="8:15" x14ac:dyDescent="0.2">
      <c r="N89" s="11"/>
      <c r="O89" s="1" t="s">
        <v>56</v>
      </c>
    </row>
    <row r="90" spans="8:15" x14ac:dyDescent="0.2">
      <c r="N90" s="12"/>
      <c r="O90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workbookViewId="0"/>
  </sheetViews>
  <sheetFormatPr baseColWidth="10" defaultRowHeight="12.75" x14ac:dyDescent="0.2"/>
  <cols>
    <col min="1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128</v>
      </c>
      <c r="G1" s="4" t="s">
        <v>136</v>
      </c>
      <c r="H1" s="4"/>
      <c r="I1" s="4" t="s">
        <v>195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74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137</v>
      </c>
      <c r="C4" s="4" t="s">
        <v>138</v>
      </c>
      <c r="D4" s="4" t="s">
        <v>139</v>
      </c>
      <c r="E4" s="4" t="s">
        <v>140</v>
      </c>
      <c r="F4" s="4" t="s">
        <v>141</v>
      </c>
      <c r="G4" s="4" t="s">
        <v>142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143</v>
      </c>
      <c r="C5" s="4" t="s">
        <v>130</v>
      </c>
      <c r="D5" s="4" t="s">
        <v>144</v>
      </c>
      <c r="E5" s="4" t="s">
        <v>130</v>
      </c>
      <c r="F5" s="4" t="s">
        <v>145</v>
      </c>
      <c r="G5" s="4" t="s">
        <v>133</v>
      </c>
      <c r="H5" s="4"/>
      <c r="I5" s="4" t="s">
        <v>99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146</v>
      </c>
      <c r="B6" s="4" t="s">
        <v>147</v>
      </c>
      <c r="C6" s="4" t="s">
        <v>148</v>
      </c>
      <c r="D6" s="4" t="s">
        <v>149</v>
      </c>
      <c r="E6" s="4" t="s">
        <v>0</v>
      </c>
      <c r="F6" s="4" t="s">
        <v>0</v>
      </c>
      <c r="G6" s="4" t="s"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150</v>
      </c>
      <c r="C7" s="4" t="s">
        <v>12</v>
      </c>
      <c r="D7" s="4" t="s">
        <v>131</v>
      </c>
      <c r="E7" s="4" t="s">
        <v>0</v>
      </c>
      <c r="F7" s="4" t="s">
        <v>0</v>
      </c>
      <c r="G7" s="4" t="s">
        <v>0</v>
      </c>
      <c r="H7" s="4"/>
      <c r="I7" s="4"/>
      <c r="J7" s="4"/>
      <c r="K7" s="4"/>
      <c r="L7" s="4" t="s">
        <v>65</v>
      </c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8</v>
      </c>
      <c r="B8" s="4" t="s">
        <v>0</v>
      </c>
      <c r="C8" s="4" t="s">
        <v>135</v>
      </c>
      <c r="D8" s="4" t="s">
        <v>149</v>
      </c>
      <c r="E8" s="4" t="s">
        <v>0</v>
      </c>
      <c r="F8" s="4" t="s">
        <v>0</v>
      </c>
      <c r="G8" s="4" t="s">
        <v>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0</v>
      </c>
      <c r="C9" s="4" t="s">
        <v>125</v>
      </c>
      <c r="D9" s="4" t="s">
        <v>125</v>
      </c>
      <c r="E9" s="4" t="s">
        <v>0</v>
      </c>
      <c r="F9" s="4" t="s">
        <v>0</v>
      </c>
      <c r="G9" s="4" t="s">
        <v>0</v>
      </c>
      <c r="H9" s="4"/>
      <c r="I9" s="1" t="s">
        <v>196</v>
      </c>
      <c r="J9" s="4">
        <v>6.3239330000000002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9</v>
      </c>
      <c r="B10" s="4" t="s">
        <v>0</v>
      </c>
      <c r="C10" s="4" t="s">
        <v>151</v>
      </c>
      <c r="D10" s="4" t="s">
        <v>152</v>
      </c>
      <c r="E10" s="4" t="s">
        <v>0</v>
      </c>
      <c r="F10" s="4" t="s">
        <v>0</v>
      </c>
      <c r="G10" s="4" t="s">
        <v>0</v>
      </c>
      <c r="H10" s="4"/>
      <c r="I10" s="4" t="s">
        <v>62</v>
      </c>
      <c r="J10" s="4">
        <v>-25.47955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126</v>
      </c>
      <c r="D11" s="4" t="s">
        <v>130</v>
      </c>
      <c r="E11" s="4" t="s">
        <v>0</v>
      </c>
      <c r="F11" s="4" t="s">
        <v>0</v>
      </c>
      <c r="G11" s="4" t="s">
        <v>0</v>
      </c>
      <c r="H11" s="4"/>
      <c r="I11" s="4" t="s">
        <v>63</v>
      </c>
      <c r="J11" s="4">
        <v>44.741070000000001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10</v>
      </c>
      <c r="B12" s="4" t="s">
        <v>0</v>
      </c>
      <c r="C12" s="4" t="s">
        <v>0</v>
      </c>
      <c r="D12" s="4" t="s">
        <v>153</v>
      </c>
      <c r="E12" s="4" t="s">
        <v>0</v>
      </c>
      <c r="F12" s="4" t="s">
        <v>0</v>
      </c>
      <c r="G12" s="4" t="s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0</v>
      </c>
      <c r="D13" s="4" t="s">
        <v>125</v>
      </c>
      <c r="E13" s="4" t="s">
        <v>0</v>
      </c>
      <c r="F13" s="4" t="s">
        <v>0</v>
      </c>
      <c r="G13" s="4" t="s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11</v>
      </c>
      <c r="B14" s="4" t="s">
        <v>0</v>
      </c>
      <c r="C14" s="4" t="s">
        <v>154</v>
      </c>
      <c r="D14" s="4" t="s">
        <v>129</v>
      </c>
      <c r="E14" s="4" t="s">
        <v>155</v>
      </c>
      <c r="F14" s="4" t="s">
        <v>156</v>
      </c>
      <c r="G14" s="4" t="s">
        <v>154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" x14ac:dyDescent="0.25">
      <c r="A15" s="4" t="s">
        <v>0</v>
      </c>
      <c r="B15" s="4" t="s">
        <v>0</v>
      </c>
      <c r="C15" s="4" t="s">
        <v>157</v>
      </c>
      <c r="D15" s="4" t="s">
        <v>12</v>
      </c>
      <c r="E15" s="4" t="s">
        <v>12</v>
      </c>
      <c r="F15" s="4" t="s">
        <v>12</v>
      </c>
      <c r="G15" s="4" t="s">
        <v>157</v>
      </c>
      <c r="H15" s="4"/>
      <c r="K15" s="4"/>
      <c r="L15" s="4"/>
      <c r="M15"/>
      <c r="N15"/>
      <c r="O15" s="4"/>
      <c r="P15" s="4"/>
      <c r="Q15" s="4"/>
      <c r="R15" s="4"/>
      <c r="S15" s="4"/>
      <c r="T15" s="4"/>
      <c r="U15" s="4"/>
      <c r="V15" s="4"/>
    </row>
    <row r="16" spans="1:22" ht="15" x14ac:dyDescent="0.25">
      <c r="A16" s="4" t="s">
        <v>13</v>
      </c>
      <c r="B16" s="4" t="s">
        <v>0</v>
      </c>
      <c r="C16" s="4" t="s">
        <v>158</v>
      </c>
      <c r="D16" s="4" t="s">
        <v>139</v>
      </c>
      <c r="E16" s="4" t="s">
        <v>156</v>
      </c>
      <c r="F16" s="4" t="s">
        <v>159</v>
      </c>
      <c r="G16" s="4" t="s">
        <v>132</v>
      </c>
      <c r="H16" s="4"/>
      <c r="L16"/>
      <c r="M16"/>
      <c r="N16"/>
      <c r="O16" s="4"/>
      <c r="P16" s="4"/>
      <c r="Q16" s="4"/>
      <c r="R16" s="4"/>
      <c r="S16" s="4"/>
      <c r="T16" s="4"/>
      <c r="U16" s="4"/>
      <c r="V16" s="4"/>
    </row>
    <row r="17" spans="1:22" ht="15" x14ac:dyDescent="0.25">
      <c r="A17" s="4" t="s">
        <v>0</v>
      </c>
      <c r="B17" s="4" t="s">
        <v>0</v>
      </c>
      <c r="C17" s="4" t="s">
        <v>102</v>
      </c>
      <c r="D17" s="4" t="s">
        <v>125</v>
      </c>
      <c r="E17" s="4" t="s">
        <v>125</v>
      </c>
      <c r="F17" s="4" t="s">
        <v>102</v>
      </c>
      <c r="G17" s="4" t="s">
        <v>17</v>
      </c>
      <c r="H17" s="4"/>
      <c r="I17" s="4"/>
      <c r="J17" s="4"/>
      <c r="L17"/>
      <c r="M17"/>
      <c r="N17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14</v>
      </c>
      <c r="B18" s="4" t="s">
        <v>0</v>
      </c>
      <c r="C18" s="4" t="s">
        <v>0</v>
      </c>
      <c r="D18" s="4" t="s">
        <v>160</v>
      </c>
      <c r="E18" s="4" t="s">
        <v>0</v>
      </c>
      <c r="F18" s="4" t="s">
        <v>0</v>
      </c>
      <c r="G18" s="4" t="s">
        <v>0</v>
      </c>
      <c r="H18" s="4"/>
      <c r="I18" s="4"/>
      <c r="J18" s="4"/>
      <c r="L18"/>
      <c r="M18"/>
      <c r="N18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0</v>
      </c>
      <c r="D19" s="4" t="s">
        <v>109</v>
      </c>
      <c r="E19" s="4" t="s">
        <v>0</v>
      </c>
      <c r="F19" s="4" t="s">
        <v>0</v>
      </c>
      <c r="G19" s="4" t="s">
        <v>0</v>
      </c>
      <c r="H19" s="4"/>
      <c r="I19" s="4"/>
      <c r="J19" s="4"/>
      <c r="L19"/>
      <c r="M19"/>
      <c r="N19"/>
      <c r="O19" s="4"/>
      <c r="P19" s="4"/>
      <c r="Q19" s="4"/>
      <c r="R19" s="4"/>
      <c r="S19" s="4"/>
      <c r="T19" s="4"/>
      <c r="U19" s="4"/>
      <c r="V19" s="4"/>
    </row>
    <row r="20" spans="1:22" ht="15" x14ac:dyDescent="0.25">
      <c r="A20" s="4" t="s">
        <v>15</v>
      </c>
      <c r="B20" s="4" t="s">
        <v>0</v>
      </c>
      <c r="C20" s="4" t="s">
        <v>0</v>
      </c>
      <c r="D20" s="4" t="s">
        <v>134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/>
      <c r="M20"/>
      <c r="N20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109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/>
      <c r="M21"/>
      <c r="N21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161</v>
      </c>
      <c r="B22" s="4" t="s">
        <v>0</v>
      </c>
      <c r="C22" s="4" t="s">
        <v>0</v>
      </c>
      <c r="D22" s="4" t="s">
        <v>162</v>
      </c>
      <c r="E22" s="4" t="s">
        <v>0</v>
      </c>
      <c r="F22" s="4" t="s">
        <v>0</v>
      </c>
      <c r="G22" s="4" t="s">
        <v>0</v>
      </c>
      <c r="H22" s="4"/>
      <c r="I22" s="4"/>
      <c r="J22" s="4"/>
      <c r="K22" s="4"/>
      <c r="L22"/>
      <c r="M22"/>
      <c r="N22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125</v>
      </c>
      <c r="E23" s="4" t="s">
        <v>0</v>
      </c>
      <c r="F23" s="4" t="s">
        <v>0</v>
      </c>
      <c r="G23" s="4" t="s">
        <v>0</v>
      </c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4" t="s">
        <v>16</v>
      </c>
      <c r="B24" s="4" t="s">
        <v>0</v>
      </c>
      <c r="C24" s="4" t="s">
        <v>0</v>
      </c>
      <c r="D24" s="4" t="s">
        <v>163</v>
      </c>
      <c r="E24" s="4" t="s">
        <v>164</v>
      </c>
      <c r="F24" s="4" t="s">
        <v>165</v>
      </c>
      <c r="G24" s="4" t="s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4" t="s">
        <v>0</v>
      </c>
      <c r="B25" s="4" t="s">
        <v>0</v>
      </c>
      <c r="C25" s="4" t="s">
        <v>0</v>
      </c>
      <c r="D25" s="4" t="s">
        <v>125</v>
      </c>
      <c r="E25" s="4" t="s">
        <v>17</v>
      </c>
      <c r="F25" s="4" t="s">
        <v>17</v>
      </c>
      <c r="G25" s="4" t="s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4" t="s">
        <v>166</v>
      </c>
      <c r="B26" s="4" t="s">
        <v>0</v>
      </c>
      <c r="C26" s="4" t="s">
        <v>0</v>
      </c>
      <c r="D26" s="4" t="s">
        <v>167</v>
      </c>
      <c r="E26" s="4" t="s">
        <v>168</v>
      </c>
      <c r="F26" s="4" t="s">
        <v>0</v>
      </c>
      <c r="G26" s="4" t="s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169</v>
      </c>
      <c r="E27" s="4" t="s">
        <v>169</v>
      </c>
      <c r="F27" s="4" t="s">
        <v>0</v>
      </c>
      <c r="G27" s="4" t="s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18</v>
      </c>
      <c r="B28" s="4" t="s">
        <v>0</v>
      </c>
      <c r="C28" s="4" t="s">
        <v>0</v>
      </c>
      <c r="D28" s="4" t="s">
        <v>135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102</v>
      </c>
      <c r="E29" s="4" t="s">
        <v>0</v>
      </c>
      <c r="F29" s="4" t="s">
        <v>0</v>
      </c>
      <c r="G29" s="4" t="s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170</v>
      </c>
      <c r="B30" s="4" t="s">
        <v>0</v>
      </c>
      <c r="C30" s="4" t="s">
        <v>0</v>
      </c>
      <c r="D30" s="4" t="s">
        <v>162</v>
      </c>
      <c r="E30" s="4" t="s">
        <v>0</v>
      </c>
      <c r="F30" s="4" t="s">
        <v>0</v>
      </c>
      <c r="G30" s="4" t="s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171</v>
      </c>
      <c r="E31" s="4" t="s">
        <v>0</v>
      </c>
      <c r="F31" s="4" t="s">
        <v>0</v>
      </c>
      <c r="G31" s="4" t="s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19</v>
      </c>
      <c r="B32" s="4" t="s">
        <v>0</v>
      </c>
      <c r="C32" s="4" t="s">
        <v>0</v>
      </c>
      <c r="D32" s="4" t="s">
        <v>127</v>
      </c>
      <c r="E32" s="4" t="s">
        <v>0</v>
      </c>
      <c r="F32" s="4" t="s">
        <v>0</v>
      </c>
      <c r="G32" s="4" t="s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0</v>
      </c>
      <c r="C33" s="4" t="s">
        <v>0</v>
      </c>
      <c r="D33" s="4" t="s">
        <v>17</v>
      </c>
      <c r="E33" s="4" t="s">
        <v>0</v>
      </c>
      <c r="F33" s="4" t="s">
        <v>0</v>
      </c>
      <c r="G33" s="4" t="s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20</v>
      </c>
      <c r="B34" s="4" t="s">
        <v>0</v>
      </c>
      <c r="C34" s="4" t="s">
        <v>0</v>
      </c>
      <c r="D34" s="4" t="s">
        <v>148</v>
      </c>
      <c r="E34" s="4" t="s">
        <v>0</v>
      </c>
      <c r="F34" s="4" t="s">
        <v>0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0</v>
      </c>
      <c r="B35" s="4" t="s">
        <v>0</v>
      </c>
      <c r="C35" s="4" t="s">
        <v>0</v>
      </c>
      <c r="D35" s="4" t="s">
        <v>169</v>
      </c>
      <c r="E35" s="4" t="s">
        <v>0</v>
      </c>
      <c r="F35" s="4" t="s">
        <v>0</v>
      </c>
      <c r="G35" s="4" t="s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21</v>
      </c>
      <c r="B36" s="4" t="s">
        <v>0</v>
      </c>
      <c r="C36" s="4" t="s">
        <v>0</v>
      </c>
      <c r="D36" s="4" t="s">
        <v>172</v>
      </c>
      <c r="E36" s="4" t="s">
        <v>0</v>
      </c>
      <c r="F36" s="4" t="s">
        <v>0</v>
      </c>
      <c r="G36" s="4" t="s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0</v>
      </c>
      <c r="B37" s="4" t="s">
        <v>0</v>
      </c>
      <c r="C37" s="4" t="s">
        <v>0</v>
      </c>
      <c r="D37" s="4" t="s">
        <v>173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174</v>
      </c>
      <c r="B38" s="4" t="s">
        <v>0</v>
      </c>
      <c r="C38" s="4" t="s">
        <v>0</v>
      </c>
      <c r="D38" s="4" t="s">
        <v>175</v>
      </c>
      <c r="E38" s="4" t="s">
        <v>0</v>
      </c>
      <c r="F38" s="4" t="s">
        <v>0</v>
      </c>
      <c r="G38" s="4" t="s">
        <v>0</v>
      </c>
      <c r="H38" s="4"/>
      <c r="I38" s="4"/>
      <c r="J38" s="4"/>
      <c r="K38" s="4"/>
      <c r="L38" s="4"/>
      <c r="M38" s="4"/>
      <c r="N38" s="4"/>
      <c r="O38" s="4"/>
      <c r="P38" s="4"/>
    </row>
    <row r="39" spans="1:22" x14ac:dyDescent="0.2">
      <c r="A39" s="4" t="s">
        <v>0</v>
      </c>
      <c r="B39" s="4" t="s">
        <v>0</v>
      </c>
      <c r="C39" s="4" t="s">
        <v>0</v>
      </c>
      <c r="D39" s="4" t="s">
        <v>176</v>
      </c>
      <c r="E39" s="4" t="s">
        <v>0</v>
      </c>
      <c r="F39" s="4" t="s">
        <v>0</v>
      </c>
      <c r="G39" s="4" t="s">
        <v>0</v>
      </c>
      <c r="H39" s="4"/>
      <c r="I39" s="4"/>
      <c r="J39" s="4"/>
      <c r="K39" s="4"/>
      <c r="L39" s="4"/>
      <c r="M39" s="4"/>
      <c r="N39" s="4"/>
      <c r="O39" s="4"/>
      <c r="P39" s="4"/>
    </row>
    <row r="40" spans="1:22" x14ac:dyDescent="0.2">
      <c r="A40" s="4" t="s">
        <v>22</v>
      </c>
      <c r="B40" s="4" t="s">
        <v>0</v>
      </c>
      <c r="C40" s="4" t="s">
        <v>0</v>
      </c>
      <c r="D40" s="4" t="s">
        <v>177</v>
      </c>
      <c r="E40" s="4" t="s">
        <v>178</v>
      </c>
      <c r="F40" s="4" t="s">
        <v>0</v>
      </c>
      <c r="G40" s="4" t="s">
        <v>0</v>
      </c>
      <c r="H40" s="4"/>
      <c r="I40" s="4"/>
      <c r="J40" s="4"/>
      <c r="K40" s="4"/>
      <c r="L40" s="4"/>
      <c r="M40" s="4"/>
      <c r="N40" s="4"/>
      <c r="O40" s="4"/>
      <c r="P40" s="4"/>
    </row>
    <row r="41" spans="1:22" x14ac:dyDescent="0.2">
      <c r="A41" s="4" t="s">
        <v>0</v>
      </c>
      <c r="B41" s="4" t="s">
        <v>0</v>
      </c>
      <c r="C41" s="4" t="s">
        <v>0</v>
      </c>
      <c r="D41" s="4" t="s">
        <v>123</v>
      </c>
      <c r="E41" s="4" t="s">
        <v>123</v>
      </c>
      <c r="F41" s="4" t="s">
        <v>0</v>
      </c>
      <c r="G41" s="4" t="s">
        <v>0</v>
      </c>
      <c r="H41" s="4"/>
      <c r="I41" s="4"/>
      <c r="J41" s="4"/>
      <c r="K41" s="4"/>
      <c r="L41" s="4"/>
      <c r="M41" s="4"/>
      <c r="N41" s="4"/>
      <c r="O41" s="4"/>
      <c r="P41" s="4"/>
    </row>
    <row r="42" spans="1:22" x14ac:dyDescent="0.2">
      <c r="A42" s="4" t="s">
        <v>23</v>
      </c>
      <c r="B42" s="4" t="s">
        <v>179</v>
      </c>
      <c r="C42" s="4" t="s">
        <v>180</v>
      </c>
      <c r="D42" s="4" t="s">
        <v>181</v>
      </c>
      <c r="E42" s="4" t="s">
        <v>182</v>
      </c>
      <c r="F42" s="4" t="s">
        <v>183</v>
      </c>
      <c r="G42" s="4" t="s">
        <v>184</v>
      </c>
      <c r="H42" s="4"/>
      <c r="I42" s="4"/>
      <c r="J42" s="4"/>
      <c r="K42" s="4"/>
      <c r="L42" s="4"/>
      <c r="M42" s="4"/>
      <c r="N42" s="4"/>
      <c r="O42" s="4"/>
      <c r="P42" s="4"/>
    </row>
    <row r="43" spans="1:22" x14ac:dyDescent="0.2">
      <c r="A43" s="4" t="s">
        <v>0</v>
      </c>
      <c r="B43" s="4" t="s">
        <v>185</v>
      </c>
      <c r="C43" s="4" t="s">
        <v>186</v>
      </c>
      <c r="D43" s="4" t="s">
        <v>187</v>
      </c>
      <c r="E43" s="4" t="s">
        <v>188</v>
      </c>
      <c r="F43" s="4" t="s">
        <v>189</v>
      </c>
      <c r="G43" s="4" t="s">
        <v>190</v>
      </c>
      <c r="H43" s="4"/>
      <c r="I43" s="4"/>
      <c r="J43" s="4"/>
      <c r="K43" s="4"/>
      <c r="L43" s="4"/>
      <c r="M43" s="4"/>
      <c r="N43" s="4"/>
      <c r="O43" s="4"/>
      <c r="P43" s="4"/>
    </row>
    <row r="44" spans="1:22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 t="s">
        <v>0</v>
      </c>
      <c r="H44" s="4"/>
      <c r="I44" s="4"/>
      <c r="J44" s="4"/>
      <c r="K44" s="4"/>
      <c r="L44" s="4"/>
      <c r="M44" s="4"/>
      <c r="N44" s="4"/>
      <c r="O44" s="4"/>
      <c r="P44" s="4"/>
    </row>
    <row r="45" spans="1:22" x14ac:dyDescent="0.2">
      <c r="A45" s="4" t="s">
        <v>24</v>
      </c>
      <c r="B45" s="4" t="s">
        <v>25</v>
      </c>
      <c r="C45" s="4" t="s">
        <v>25</v>
      </c>
      <c r="D45" s="4" t="s">
        <v>25</v>
      </c>
      <c r="E45" s="4" t="s">
        <v>25</v>
      </c>
      <c r="F45" s="4" t="s">
        <v>25</v>
      </c>
      <c r="G45" s="4" t="s">
        <v>25</v>
      </c>
      <c r="H45" s="4"/>
      <c r="I45" s="4"/>
      <c r="J45" s="4"/>
      <c r="K45" s="4"/>
      <c r="L45" s="4"/>
      <c r="M45" s="4"/>
      <c r="N45" s="4"/>
      <c r="O45" s="4"/>
      <c r="P45" s="4"/>
    </row>
    <row r="46" spans="1:22" x14ac:dyDescent="0.2">
      <c r="A46" s="4" t="s">
        <v>26</v>
      </c>
      <c r="B46" s="4" t="s">
        <v>191</v>
      </c>
      <c r="C46" s="4" t="s">
        <v>192</v>
      </c>
      <c r="D46" s="4" t="s">
        <v>193</v>
      </c>
      <c r="E46" s="4" t="s">
        <v>194</v>
      </c>
      <c r="F46" s="4" t="s">
        <v>192</v>
      </c>
      <c r="G46" s="4" t="s">
        <v>192</v>
      </c>
      <c r="H46" s="4"/>
      <c r="I46" s="4"/>
      <c r="J46" s="4"/>
      <c r="K46" s="4"/>
      <c r="L46" s="4"/>
      <c r="M46" s="4"/>
      <c r="N46" s="4"/>
      <c r="O46" s="4"/>
      <c r="P46" s="4"/>
    </row>
    <row r="47" spans="1:22" x14ac:dyDescent="0.2">
      <c r="A47" s="4" t="s">
        <v>27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/>
      <c r="H47" s="4"/>
    </row>
    <row r="48" spans="1:22" x14ac:dyDescent="0.2">
      <c r="A48" s="4" t="s">
        <v>28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/>
      <c r="H48" s="4"/>
    </row>
    <row r="49" spans="1:8" x14ac:dyDescent="0.2">
      <c r="A49" s="4"/>
      <c r="B49" s="4"/>
      <c r="C49" s="4"/>
      <c r="D49" s="4"/>
      <c r="E49" s="4"/>
      <c r="F49" s="4"/>
      <c r="G49" s="4"/>
      <c r="H49" s="4"/>
    </row>
    <row r="50" spans="1:8" x14ac:dyDescent="0.2">
      <c r="A50" s="4"/>
      <c r="B50" s="4"/>
      <c r="C50" s="4"/>
      <c r="D50" s="4"/>
      <c r="E50" s="4"/>
      <c r="F50" s="4"/>
      <c r="G50" s="4"/>
      <c r="H50" s="4"/>
    </row>
    <row r="51" spans="1:8" x14ac:dyDescent="0.2">
      <c r="A51" s="4"/>
      <c r="B51" s="4"/>
      <c r="C51" s="4"/>
      <c r="D51" s="4"/>
      <c r="E51" s="4"/>
      <c r="F51" s="4"/>
      <c r="G51" s="4"/>
      <c r="H51" s="4"/>
    </row>
    <row r="52" spans="1:8" x14ac:dyDescent="0.2">
      <c r="A52" s="4"/>
      <c r="B52" s="4"/>
      <c r="C52" s="4"/>
      <c r="D52" s="4"/>
      <c r="E52" s="4"/>
      <c r="F52" s="4"/>
      <c r="G52" s="4"/>
      <c r="H52" s="4"/>
    </row>
    <row r="53" spans="1:8" x14ac:dyDescent="0.2">
      <c r="A53" s="4"/>
      <c r="B53" s="4"/>
      <c r="C53" s="4"/>
      <c r="D53" s="4"/>
      <c r="E53" s="4"/>
      <c r="F53" s="4"/>
      <c r="G53" s="4"/>
      <c r="H53" s="4"/>
    </row>
    <row r="54" spans="1:8" x14ac:dyDescent="0.2">
      <c r="A54" s="4"/>
      <c r="B54" s="4"/>
      <c r="C54" s="4"/>
      <c r="D54" s="4"/>
      <c r="E54" s="4"/>
      <c r="F54" s="4"/>
      <c r="G54" s="4"/>
      <c r="H54" s="4"/>
    </row>
    <row r="55" spans="1:8" x14ac:dyDescent="0.2">
      <c r="A55" s="4"/>
      <c r="B55" s="4"/>
      <c r="C55" s="4"/>
      <c r="D55" s="4"/>
      <c r="E55" s="4"/>
      <c r="F55" s="4"/>
      <c r="G55" s="4"/>
      <c r="H55" s="4"/>
    </row>
    <row r="56" spans="1:8" x14ac:dyDescent="0.2">
      <c r="A56" s="4"/>
      <c r="B56" s="4"/>
      <c r="C56" s="4"/>
      <c r="D56" s="4"/>
      <c r="E56" s="4"/>
      <c r="F56" s="4"/>
      <c r="G56" s="4"/>
      <c r="H56" s="4"/>
    </row>
    <row r="57" spans="1:8" x14ac:dyDescent="0.2">
      <c r="A57" s="4"/>
      <c r="B57" s="4"/>
      <c r="C57" s="4"/>
      <c r="D57" s="4"/>
      <c r="E57" s="4"/>
      <c r="F57" s="4"/>
      <c r="G57" s="4"/>
      <c r="H57" s="4"/>
    </row>
    <row r="58" spans="1:8" x14ac:dyDescent="0.2">
      <c r="A58" s="4"/>
      <c r="B58" s="4"/>
      <c r="C58" s="4"/>
      <c r="D58" s="4"/>
      <c r="E58" s="4"/>
      <c r="F58" s="4"/>
      <c r="G58" s="4"/>
      <c r="H58" s="4"/>
    </row>
    <row r="59" spans="1:8" x14ac:dyDescent="0.2">
      <c r="A59" s="4"/>
      <c r="B59" s="4"/>
      <c r="C59" s="4"/>
      <c r="D59" s="4"/>
      <c r="E59" s="4"/>
      <c r="F59" s="4"/>
      <c r="G59" s="4"/>
      <c r="H59" s="4"/>
    </row>
    <row r="60" spans="1:8" x14ac:dyDescent="0.2">
      <c r="A60" s="4"/>
      <c r="B60" s="4"/>
      <c r="C60" s="4"/>
      <c r="D60" s="4"/>
      <c r="E60" s="4"/>
      <c r="F60" s="4"/>
      <c r="G60" s="4"/>
      <c r="H60" s="4"/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4"/>
      <c r="D64" s="4"/>
      <c r="E64" s="4"/>
      <c r="F64" s="4"/>
      <c r="G64" s="4"/>
      <c r="H64" s="4"/>
    </row>
    <row r="65" spans="1:8" x14ac:dyDescent="0.2">
      <c r="A65" s="4"/>
      <c r="B65" s="4"/>
      <c r="C65" s="4"/>
      <c r="D65" s="4"/>
      <c r="E65" s="4"/>
      <c r="F65" s="4"/>
      <c r="G65" s="4"/>
      <c r="H65" s="4"/>
    </row>
    <row r="66" spans="1:8" x14ac:dyDescent="0.2">
      <c r="A66" s="4"/>
      <c r="B66" s="4"/>
      <c r="C66" s="4"/>
      <c r="D66" s="4"/>
      <c r="E66" s="4"/>
      <c r="F66" s="4"/>
      <c r="G66" s="4"/>
      <c r="H66" s="4"/>
    </row>
    <row r="67" spans="1:8" x14ac:dyDescent="0.2">
      <c r="A67" s="4"/>
      <c r="B67" s="4"/>
      <c r="C67" s="4"/>
      <c r="D67" s="4"/>
      <c r="E67" s="4"/>
      <c r="F67" s="4"/>
      <c r="G67" s="4"/>
      <c r="H67" s="4"/>
    </row>
    <row r="68" spans="1:8" x14ac:dyDescent="0.2">
      <c r="A68" s="4"/>
      <c r="B68" s="4"/>
      <c r="C68" s="4"/>
      <c r="D68" s="4"/>
      <c r="E68" s="4"/>
      <c r="F68" s="4"/>
      <c r="G68" s="4"/>
      <c r="H68" s="4"/>
    </row>
    <row r="69" spans="1:8" x14ac:dyDescent="0.2">
      <c r="A69" s="4"/>
      <c r="B69" s="4"/>
      <c r="C69" s="4"/>
      <c r="D69" s="4"/>
      <c r="E69" s="4"/>
      <c r="F69" s="4"/>
      <c r="G69" s="4"/>
      <c r="H69" s="4"/>
    </row>
    <row r="70" spans="1:8" x14ac:dyDescent="0.2">
      <c r="A70" s="4"/>
      <c r="B70" s="4"/>
      <c r="C70" s="4"/>
      <c r="D70" s="4"/>
      <c r="E70" s="4"/>
      <c r="F70" s="4"/>
      <c r="G70" s="4"/>
      <c r="H70" s="4"/>
    </row>
    <row r="71" spans="1:8" x14ac:dyDescent="0.2">
      <c r="A71" s="4"/>
      <c r="B71" s="4"/>
      <c r="C71" s="4"/>
      <c r="D71" s="4"/>
      <c r="E71" s="4"/>
      <c r="F71" s="4"/>
      <c r="G71" s="4"/>
      <c r="H71" s="4"/>
    </row>
    <row r="72" spans="1:8" x14ac:dyDescent="0.2">
      <c r="A72" s="4"/>
      <c r="B72" s="4"/>
      <c r="C72" s="4"/>
      <c r="D72" s="4"/>
      <c r="E72" s="4"/>
      <c r="F72" s="4"/>
      <c r="G72" s="4"/>
      <c r="H72" s="4"/>
    </row>
    <row r="73" spans="1:8" x14ac:dyDescent="0.2">
      <c r="A73" s="4"/>
      <c r="B73" s="4"/>
      <c r="C73" s="4"/>
      <c r="D73" s="4"/>
      <c r="E73" s="4"/>
      <c r="F73" s="4"/>
      <c r="G73" s="4"/>
      <c r="H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67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110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118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119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120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197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198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111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112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118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119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120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199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113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114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101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68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69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211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51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200</v>
      </c>
      <c r="K6" s="1" t="s">
        <v>46</v>
      </c>
      <c r="L6" s="1" t="s">
        <v>115</v>
      </c>
      <c r="M6" s="1" t="s">
        <v>47</v>
      </c>
      <c r="N6" s="1" t="s">
        <v>48</v>
      </c>
      <c r="O6" s="1" t="s">
        <v>116</v>
      </c>
      <c r="P6" s="1" t="s">
        <v>49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29</v>
      </c>
      <c r="B8" s="1" t="s">
        <v>30</v>
      </c>
      <c r="C8" s="1" t="s">
        <v>31</v>
      </c>
      <c r="D8" s="1" t="s">
        <v>32</v>
      </c>
      <c r="E8" s="1" t="s">
        <v>33</v>
      </c>
      <c r="F8" s="1" t="s">
        <v>34</v>
      </c>
      <c r="G8" s="1" t="s">
        <v>35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50</v>
      </c>
      <c r="K9" s="5">
        <v>1.69219E-2</v>
      </c>
      <c r="L9" s="5">
        <v>5.3207999999999997E-3</v>
      </c>
      <c r="M9" s="5">
        <v>3.18</v>
      </c>
      <c r="N9" s="5">
        <v>1E-3</v>
      </c>
      <c r="O9" s="5">
        <v>6.4932999999999996E-3</v>
      </c>
      <c r="P9" s="5">
        <v>2.73505E-2</v>
      </c>
      <c r="Q9" s="1"/>
    </row>
    <row r="10" spans="1:17" x14ac:dyDescent="0.25">
      <c r="A10" s="1" t="s">
        <v>36</v>
      </c>
      <c r="B10" s="1">
        <v>83</v>
      </c>
      <c r="C10" s="1" t="s">
        <v>37</v>
      </c>
      <c r="D10" s="4">
        <v>42.013919999999999</v>
      </c>
      <c r="E10" s="1">
        <v>3</v>
      </c>
      <c r="F10" s="4">
        <v>-78.027839999999998</v>
      </c>
      <c r="G10" s="4">
        <v>-70.771320000000003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38</v>
      </c>
      <c r="B11" s="1">
        <v>83</v>
      </c>
      <c r="C11" s="1" t="s">
        <v>37</v>
      </c>
      <c r="D11" s="4">
        <v>42.737079999999999</v>
      </c>
      <c r="E11" s="1">
        <v>3</v>
      </c>
      <c r="F11" s="4">
        <v>-79.474159999999998</v>
      </c>
      <c r="G11" s="4">
        <v>-72.217640000000003</v>
      </c>
      <c r="H11" s="1"/>
      <c r="I11" s="1"/>
      <c r="J11" s="1" t="s">
        <v>51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39</v>
      </c>
      <c r="B12" s="1">
        <v>83</v>
      </c>
      <c r="C12" s="1" t="s">
        <v>37</v>
      </c>
      <c r="D12" s="4">
        <v>48.151139999999998</v>
      </c>
      <c r="E12" s="1">
        <v>4</v>
      </c>
      <c r="F12" s="4">
        <v>-88.302279999999996</v>
      </c>
      <c r="G12" s="4">
        <v>-78.626919999999998</v>
      </c>
      <c r="H12" s="1"/>
      <c r="I12" s="1"/>
      <c r="J12" s="1" t="s">
        <v>100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40</v>
      </c>
      <c r="B13" s="1">
        <v>83</v>
      </c>
      <c r="C13" s="1" t="s">
        <v>37</v>
      </c>
      <c r="D13" s="4">
        <v>45.465760000000003</v>
      </c>
      <c r="E13" s="1">
        <v>4</v>
      </c>
      <c r="F13" s="4">
        <v>-82.931529999999995</v>
      </c>
      <c r="G13" s="4">
        <v>-73.256169999999997</v>
      </c>
      <c r="H13" s="1"/>
      <c r="I13" s="1"/>
      <c r="J13" s="1" t="s">
        <v>52</v>
      </c>
      <c r="K13" s="5">
        <v>-0.26301809999999998</v>
      </c>
      <c r="L13" s="5">
        <v>9.3800499999999995E-2</v>
      </c>
      <c r="M13" s="5">
        <v>-2.8</v>
      </c>
      <c r="N13" s="5">
        <v>5.0000000000000001E-3</v>
      </c>
      <c r="O13" s="5">
        <v>-0.44686369999999997</v>
      </c>
      <c r="P13" s="5">
        <v>-7.9172500000000007E-2</v>
      </c>
      <c r="Q13" s="1"/>
    </row>
    <row r="14" spans="1:17" x14ac:dyDescent="0.25">
      <c r="A14" s="14" t="s">
        <v>41</v>
      </c>
      <c r="B14" s="14">
        <v>83</v>
      </c>
      <c r="C14" s="14" t="s">
        <v>37</v>
      </c>
      <c r="D14" s="19">
        <v>47.500239999999998</v>
      </c>
      <c r="E14" s="14">
        <v>4</v>
      </c>
      <c r="F14" s="19">
        <v>-87.000470000000007</v>
      </c>
      <c r="G14" s="19">
        <v>-77.325109999999995</v>
      </c>
      <c r="H14" s="1"/>
      <c r="I14" s="1"/>
      <c r="J14" s="1" t="s">
        <v>201</v>
      </c>
      <c r="K14" s="5">
        <v>-0.33370159999999999</v>
      </c>
      <c r="L14" s="5">
        <v>0.14910119999999999</v>
      </c>
      <c r="M14" s="5">
        <v>-2.2400000000000002</v>
      </c>
      <c r="N14" s="5">
        <v>2.5000000000000001E-2</v>
      </c>
      <c r="O14" s="5">
        <v>-0.62593469999999996</v>
      </c>
      <c r="P14" s="5">
        <v>-4.1468600000000001E-2</v>
      </c>
      <c r="Q14" s="1"/>
    </row>
    <row r="15" spans="1:17" x14ac:dyDescent="0.25">
      <c r="A15" s="14" t="s">
        <v>42</v>
      </c>
      <c r="B15" s="14">
        <v>83</v>
      </c>
      <c r="C15" s="14" t="s">
        <v>37</v>
      </c>
      <c r="D15" s="19">
        <v>49.049500000000002</v>
      </c>
      <c r="E15" s="14">
        <v>5</v>
      </c>
      <c r="F15" s="19">
        <v>-88.099010000000007</v>
      </c>
      <c r="G15" s="19">
        <v>-76.004800000000003</v>
      </c>
      <c r="H15" s="1"/>
      <c r="I15" s="1"/>
      <c r="J15" s="1" t="s">
        <v>202</v>
      </c>
      <c r="K15" s="5">
        <v>-6.92633E-2</v>
      </c>
      <c r="L15" s="5">
        <v>0.12561610000000001</v>
      </c>
      <c r="M15" s="5">
        <v>-0.55000000000000004</v>
      </c>
      <c r="N15" s="5">
        <v>0.58099999999999996</v>
      </c>
      <c r="O15" s="5">
        <v>-0.31546639999999998</v>
      </c>
      <c r="P15" s="5">
        <v>0.17693970000000001</v>
      </c>
      <c r="Q15" s="1"/>
    </row>
    <row r="16" spans="1:17" x14ac:dyDescent="0.25">
      <c r="A16" s="1" t="s">
        <v>43</v>
      </c>
      <c r="B16" s="1">
        <v>83</v>
      </c>
      <c r="C16" s="1" t="s">
        <v>37</v>
      </c>
      <c r="D16" s="4">
        <v>48.575699999999998</v>
      </c>
      <c r="E16" s="1">
        <v>4</v>
      </c>
      <c r="F16" s="4">
        <v>-89.151390000000006</v>
      </c>
      <c r="G16" s="4">
        <v>-79.476029999999994</v>
      </c>
      <c r="H16" s="1"/>
      <c r="I16" s="1"/>
      <c r="J16" s="1" t="s">
        <v>203</v>
      </c>
      <c r="K16" s="5">
        <v>-0.26001289999999999</v>
      </c>
      <c r="L16" s="5">
        <v>0.16323670000000001</v>
      </c>
      <c r="M16" s="5">
        <v>-1.59</v>
      </c>
      <c r="N16" s="5">
        <v>0.111</v>
      </c>
      <c r="O16" s="5">
        <v>-0.57995099999999999</v>
      </c>
      <c r="P16" s="5">
        <v>5.9925199999999998E-2</v>
      </c>
      <c r="Q16" s="1"/>
    </row>
    <row r="17" spans="1:17" x14ac:dyDescent="0.25">
      <c r="A17" s="1" t="s">
        <v>124</v>
      </c>
      <c r="B17" s="1">
        <v>83</v>
      </c>
      <c r="C17" s="1" t="s">
        <v>37</v>
      </c>
      <c r="D17" s="4">
        <v>50.555999999999997</v>
      </c>
      <c r="E17" s="1">
        <v>6</v>
      </c>
      <c r="F17" s="4">
        <v>-89.111999999999995</v>
      </c>
      <c r="G17" s="4">
        <v>-74.598960000000005</v>
      </c>
      <c r="H17" s="1"/>
      <c r="I17" s="1"/>
      <c r="J17" s="1" t="s">
        <v>204</v>
      </c>
      <c r="K17" s="5">
        <v>-0.30192600000000003</v>
      </c>
      <c r="L17" s="5">
        <v>0.18634310000000001</v>
      </c>
      <c r="M17" s="5">
        <v>-1.62</v>
      </c>
      <c r="N17" s="5">
        <v>0.105</v>
      </c>
      <c r="O17" s="5">
        <v>-0.66715179999999996</v>
      </c>
      <c r="P17" s="5">
        <v>6.3299900000000006E-2</v>
      </c>
      <c r="Q17" s="1"/>
    </row>
    <row r="18" spans="1:17" x14ac:dyDescent="0.25">
      <c r="A18" s="2" t="s">
        <v>44</v>
      </c>
      <c r="B18" s="2">
        <v>83</v>
      </c>
      <c r="C18" s="2" t="s">
        <v>37</v>
      </c>
      <c r="D18" s="7">
        <v>70.726410000000001</v>
      </c>
      <c r="E18" s="2">
        <v>14</v>
      </c>
      <c r="F18" s="7">
        <v>-113.4528</v>
      </c>
      <c r="G18" s="7">
        <v>-79.589060000000003</v>
      </c>
      <c r="H18" s="1"/>
      <c r="I18" s="1"/>
      <c r="J18" s="1" t="s">
        <v>205</v>
      </c>
      <c r="K18" s="5">
        <v>-0.18927079999999999</v>
      </c>
      <c r="L18" s="5">
        <v>0.1399407</v>
      </c>
      <c r="M18" s="5">
        <v>-1.35</v>
      </c>
      <c r="N18" s="5">
        <v>0.17599999999999999</v>
      </c>
      <c r="O18" s="5">
        <v>-0.4635495</v>
      </c>
      <c r="P18" s="5">
        <v>8.5007899999999997E-2</v>
      </c>
      <c r="Q18" s="1"/>
    </row>
    <row r="19" spans="1:17" x14ac:dyDescent="0.25">
      <c r="A19" s="1" t="s">
        <v>45</v>
      </c>
      <c r="B19" s="1">
        <v>83</v>
      </c>
      <c r="C19" s="1" t="s">
        <v>37</v>
      </c>
      <c r="D19" s="4">
        <v>66.794889999999995</v>
      </c>
      <c r="E19" s="1">
        <v>13</v>
      </c>
      <c r="F19" s="4">
        <v>-107.5898</v>
      </c>
      <c r="G19" s="4">
        <v>-76.144850000000005</v>
      </c>
      <c r="H19" s="1"/>
      <c r="I19" s="1"/>
      <c r="J19" s="1" t="s">
        <v>206</v>
      </c>
      <c r="K19" s="5">
        <v>-0.27446029999999999</v>
      </c>
      <c r="L19" s="5">
        <v>0.22586059999999999</v>
      </c>
      <c r="M19" s="5">
        <v>-1.22</v>
      </c>
      <c r="N19" s="5">
        <v>0.224</v>
      </c>
      <c r="O19" s="5">
        <v>-0.71713890000000002</v>
      </c>
      <c r="P19" s="5">
        <v>0.16821829999999999</v>
      </c>
      <c r="Q19" s="1"/>
    </row>
    <row r="20" spans="1:17" x14ac:dyDescent="0.25">
      <c r="H20" s="1"/>
      <c r="I20" s="1"/>
      <c r="J20" s="1" t="s">
        <v>207</v>
      </c>
      <c r="K20" s="5">
        <v>-0.2964137</v>
      </c>
      <c r="L20" s="5">
        <v>0.1378297</v>
      </c>
      <c r="M20" s="5">
        <v>-2.15</v>
      </c>
      <c r="N20" s="5">
        <v>3.2000000000000001E-2</v>
      </c>
      <c r="O20" s="5">
        <v>-0.56655500000000003</v>
      </c>
      <c r="P20" s="5">
        <v>-2.6272299999999998E-2</v>
      </c>
      <c r="Q20" s="1"/>
    </row>
    <row r="21" spans="1:17" x14ac:dyDescent="0.25">
      <c r="H21" s="1"/>
      <c r="I21" s="1"/>
      <c r="J21" s="1" t="s">
        <v>208</v>
      </c>
      <c r="K21" s="5">
        <v>-0.19798180000000001</v>
      </c>
      <c r="L21" s="5">
        <v>0.1240113</v>
      </c>
      <c r="M21" s="5">
        <v>-1.6</v>
      </c>
      <c r="N21" s="5">
        <v>0.11</v>
      </c>
      <c r="O21" s="5">
        <v>-0.44103959999999998</v>
      </c>
      <c r="P21" s="5">
        <v>4.5075900000000002E-2</v>
      </c>
      <c r="Q21" s="1"/>
    </row>
    <row r="22" spans="1:17" x14ac:dyDescent="0.25">
      <c r="H22" s="1"/>
      <c r="I22" s="1"/>
      <c r="J22" s="1" t="s">
        <v>209</v>
      </c>
      <c r="K22" s="5">
        <v>-0.20715720000000001</v>
      </c>
      <c r="L22" s="5">
        <v>0.13359599999999999</v>
      </c>
      <c r="M22" s="5">
        <v>-1.55</v>
      </c>
      <c r="N22" s="5">
        <v>0.121</v>
      </c>
      <c r="O22" s="5">
        <v>-0.46900039999999998</v>
      </c>
      <c r="P22" s="5">
        <v>5.4686100000000001E-2</v>
      </c>
      <c r="Q22" s="1"/>
    </row>
    <row r="23" spans="1:17" x14ac:dyDescent="0.25">
      <c r="H23" s="1"/>
      <c r="I23" s="1"/>
      <c r="J23" s="1" t="s">
        <v>210</v>
      </c>
      <c r="K23" s="5">
        <v>-7.1360699999999999E-2</v>
      </c>
      <c r="L23" s="5">
        <v>9.7387699999999994E-2</v>
      </c>
      <c r="M23" s="5">
        <v>-0.73</v>
      </c>
      <c r="N23" s="5">
        <v>0.46400000000000002</v>
      </c>
      <c r="O23" s="5">
        <v>-0.2622371</v>
      </c>
      <c r="P23" s="5">
        <v>0.11951580000000001</v>
      </c>
      <c r="Q23" s="1"/>
    </row>
    <row r="24" spans="1:17" x14ac:dyDescent="0.25">
      <c r="I24" s="1"/>
      <c r="J24" s="5" t="s">
        <v>53</v>
      </c>
      <c r="K24" s="5">
        <v>0.29309469999999999</v>
      </c>
      <c r="L24" s="5">
        <v>9.5273200000000002E-2</v>
      </c>
      <c r="M24" s="5">
        <v>3.08</v>
      </c>
      <c r="N24" s="5">
        <v>2E-3</v>
      </c>
      <c r="O24" s="5">
        <v>0.1063627</v>
      </c>
      <c r="P24" s="20">
        <v>0.47982669999999999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54</v>
      </c>
      <c r="K26" s="5">
        <v>0.10036200000000001</v>
      </c>
      <c r="L26" s="5">
        <v>7.3143000000000001E-3</v>
      </c>
      <c r="M26" s="5">
        <v>13.72</v>
      </c>
      <c r="N26" s="5">
        <v>0</v>
      </c>
      <c r="O26" s="5">
        <v>8.6026199999999997E-2</v>
      </c>
      <c r="P26" s="20">
        <v>0.11469790000000001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121</v>
      </c>
    </row>
    <row r="2" spans="1:10" x14ac:dyDescent="0.2">
      <c r="A2" s="1" t="s">
        <v>98</v>
      </c>
    </row>
    <row r="3" spans="1:10" x14ac:dyDescent="0.2">
      <c r="A3" s="1" t="s">
        <v>70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46</v>
      </c>
      <c r="C8" s="5" t="s">
        <v>115</v>
      </c>
      <c r="D8" s="5" t="s">
        <v>47</v>
      </c>
      <c r="E8" s="5" t="s">
        <v>48</v>
      </c>
      <c r="F8" s="5" t="s">
        <v>116</v>
      </c>
      <c r="G8" s="5" t="s">
        <v>49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53</v>
      </c>
      <c r="B12" s="5">
        <v>0.54991520000000005</v>
      </c>
      <c r="C12" s="5">
        <v>0.28012340000000002</v>
      </c>
      <c r="D12" s="5">
        <v>1.96</v>
      </c>
      <c r="E12" s="5">
        <v>0.05</v>
      </c>
      <c r="F12" s="5">
        <v>8.8349999999999995E-4</v>
      </c>
      <c r="G12" s="5">
        <v>1.0989469999999999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7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53</v>
      </c>
      <c r="B15" s="5">
        <v>-3.97198E-2</v>
      </c>
      <c r="C15" s="5">
        <v>0.38319740000000002</v>
      </c>
      <c r="D15" s="5">
        <v>-0.1</v>
      </c>
      <c r="E15" s="5">
        <v>0.91700000000000004</v>
      </c>
      <c r="F15" s="5">
        <v>-0.7907729</v>
      </c>
      <c r="G15" s="5">
        <v>0.7113332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11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53</v>
      </c>
      <c r="B18" s="5">
        <v>0.4270774</v>
      </c>
      <c r="C18" s="5">
        <v>0.34542780000000001</v>
      </c>
      <c r="D18" s="5">
        <v>1.24</v>
      </c>
      <c r="E18" s="5">
        <v>0.216</v>
      </c>
      <c r="F18" s="5">
        <v>-0.24994859999999999</v>
      </c>
      <c r="G18" s="5">
        <v>1.1041030000000001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55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53</v>
      </c>
      <c r="B21" s="5">
        <v>0.27097490000000002</v>
      </c>
      <c r="C21" s="5">
        <v>0.30828850000000002</v>
      </c>
      <c r="D21" s="5">
        <v>0.88</v>
      </c>
      <c r="E21" s="5">
        <v>0.379</v>
      </c>
      <c r="F21" s="5">
        <v>-0.33325949999999999</v>
      </c>
      <c r="G21" s="5">
        <v>0.87520929999999997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50</v>
      </c>
      <c r="B23" s="5">
        <v>0.35492750000000001</v>
      </c>
      <c r="C23" s="5">
        <v>1.556419</v>
      </c>
      <c r="D23" s="5">
        <v>0.23</v>
      </c>
      <c r="E23" s="5">
        <v>0.82</v>
      </c>
      <c r="F23" s="5">
        <v>-2.6955990000000001</v>
      </c>
      <c r="G23" s="5">
        <v>3.4054540000000002</v>
      </c>
    </row>
    <row r="24" spans="1:7" customFormat="1" ht="15" x14ac:dyDescent="0.25">
      <c r="A24" s="1"/>
      <c r="B24" s="5"/>
      <c r="C24" s="5"/>
      <c r="D24" s="5"/>
      <c r="E24" s="5"/>
      <c r="F24" s="5"/>
      <c r="G24" s="5"/>
    </row>
    <row r="25" spans="1:7" customFormat="1" ht="15" x14ac:dyDescent="0.25">
      <c r="A25" s="1" t="s">
        <v>7</v>
      </c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6</v>
      </c>
      <c r="B26" s="5"/>
      <c r="C26" s="5"/>
      <c r="D26" s="5"/>
      <c r="E26" s="5"/>
      <c r="F26" s="5"/>
      <c r="G26" s="5"/>
    </row>
    <row r="27" spans="1:7" customFormat="1" ht="15" x14ac:dyDescent="0.25">
      <c r="A27" s="1" t="s">
        <v>53</v>
      </c>
      <c r="B27" s="5">
        <v>-6.7801799999999995E-2</v>
      </c>
      <c r="C27" s="5">
        <v>6.1855199999999999E-2</v>
      </c>
      <c r="D27" s="5">
        <v>-1.1000000000000001</v>
      </c>
      <c r="E27" s="5">
        <v>0.27300000000000002</v>
      </c>
      <c r="F27" s="5">
        <v>-0.1890358</v>
      </c>
      <c r="G27" s="5">
        <v>5.3432199999999999E-2</v>
      </c>
    </row>
    <row r="28" spans="1:7" customFormat="1" ht="15" x14ac:dyDescent="0.25">
      <c r="A28" s="1"/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7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53</v>
      </c>
      <c r="B30" s="5">
        <v>0.94834419999999997</v>
      </c>
      <c r="C30" s="5">
        <v>8.4615399999999993E-2</v>
      </c>
      <c r="D30" s="5">
        <v>11.21</v>
      </c>
      <c r="E30" s="5">
        <v>0</v>
      </c>
      <c r="F30" s="5">
        <v>0.782501</v>
      </c>
      <c r="G30" s="5">
        <v>1.114187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11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53</v>
      </c>
      <c r="B33" s="5">
        <v>3.3087199999999997E-2</v>
      </c>
      <c r="C33" s="5">
        <v>7.6275399999999993E-2</v>
      </c>
      <c r="D33" s="5">
        <v>0.43</v>
      </c>
      <c r="E33" s="5">
        <v>0.66400000000000003</v>
      </c>
      <c r="F33" s="5">
        <v>-0.11640979999999999</v>
      </c>
      <c r="G33" s="5">
        <v>0.1825842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55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53</v>
      </c>
      <c r="B36" s="5">
        <v>9.1457700000000003E-2</v>
      </c>
      <c r="C36" s="5">
        <v>6.8074499999999996E-2</v>
      </c>
      <c r="D36" s="5">
        <v>1.34</v>
      </c>
      <c r="E36" s="5">
        <v>0.17899999999999999</v>
      </c>
      <c r="F36" s="5">
        <v>-4.1965799999999998E-2</v>
      </c>
      <c r="G36" s="5">
        <v>0.22488130000000001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50</v>
      </c>
      <c r="B38" s="5">
        <v>-2.2766399999999999E-2</v>
      </c>
      <c r="C38" s="5">
        <v>0.34367959999999997</v>
      </c>
      <c r="D38" s="5">
        <v>-7.0000000000000007E-2</v>
      </c>
      <c r="E38" s="5">
        <v>0.94699999999999995</v>
      </c>
      <c r="F38" s="5">
        <v>-0.69636589999999998</v>
      </c>
      <c r="G38" s="5">
        <v>0.6508332</v>
      </c>
    </row>
    <row r="39" spans="1:7" customFormat="1" ht="15" x14ac:dyDescent="0.25">
      <c r="A39" s="1"/>
      <c r="B39" s="5"/>
      <c r="C39" s="5"/>
      <c r="D39" s="5"/>
      <c r="E39" s="5"/>
      <c r="F39" s="5"/>
      <c r="G39" s="5"/>
    </row>
    <row r="40" spans="1:7" customFormat="1" ht="15" x14ac:dyDescent="0.25">
      <c r="A40" s="1" t="s">
        <v>11</v>
      </c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6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53</v>
      </c>
      <c r="B42" s="5">
        <v>0.18839520000000001</v>
      </c>
      <c r="C42" s="5">
        <v>0.1012014</v>
      </c>
      <c r="D42" s="5">
        <v>1.86</v>
      </c>
      <c r="E42" s="5">
        <v>6.3E-2</v>
      </c>
      <c r="F42" s="5">
        <v>-9.9559000000000002E-3</v>
      </c>
      <c r="G42" s="5">
        <v>0.38674639999999999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7</v>
      </c>
      <c r="B44" s="5"/>
      <c r="C44" s="5"/>
      <c r="D44" s="5"/>
      <c r="E44" s="5"/>
      <c r="F44" s="5"/>
      <c r="G44" s="5"/>
    </row>
    <row r="45" spans="1:7" customFormat="1" ht="15" x14ac:dyDescent="0.25">
      <c r="A45" s="1" t="s">
        <v>53</v>
      </c>
      <c r="B45" s="5">
        <v>-0.46906550000000002</v>
      </c>
      <c r="C45" s="5">
        <v>0.13843949999999999</v>
      </c>
      <c r="D45" s="5">
        <v>-3.39</v>
      </c>
      <c r="E45" s="5">
        <v>1E-3</v>
      </c>
      <c r="F45" s="5">
        <v>-0.7404018</v>
      </c>
      <c r="G45" s="5">
        <v>-0.19772919999999999</v>
      </c>
    </row>
    <row r="46" spans="1:7" customFormat="1" ht="15" x14ac:dyDescent="0.25">
      <c r="A46" s="1"/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11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53</v>
      </c>
      <c r="B48" s="5">
        <v>-8.8141899999999995E-2</v>
      </c>
      <c r="C48" s="5">
        <v>0.1247943</v>
      </c>
      <c r="D48" s="5">
        <v>-0.71</v>
      </c>
      <c r="E48" s="5">
        <v>0.48</v>
      </c>
      <c r="F48" s="5">
        <v>-0.33273419999999998</v>
      </c>
      <c r="G48" s="5">
        <v>0.15645029999999999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55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53</v>
      </c>
      <c r="B51" s="5">
        <v>-0.1784482</v>
      </c>
      <c r="C51" s="5">
        <v>0.1113768</v>
      </c>
      <c r="D51" s="5">
        <v>-1.6</v>
      </c>
      <c r="E51" s="5">
        <v>0.109</v>
      </c>
      <c r="F51" s="5">
        <v>-0.3967427</v>
      </c>
      <c r="G51" s="5">
        <v>3.9846300000000001E-2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50</v>
      </c>
      <c r="B53" s="5">
        <v>2.2698469999999999</v>
      </c>
      <c r="C53" s="5">
        <v>0.56229470000000004</v>
      </c>
      <c r="D53" s="5">
        <v>4.04</v>
      </c>
      <c r="E53" s="5">
        <v>0</v>
      </c>
      <c r="F53" s="5">
        <v>1.1677690000000001</v>
      </c>
      <c r="G53" s="5">
        <v>3.3719239999999999</v>
      </c>
    </row>
    <row r="54" spans="1:7" customFormat="1" ht="15" x14ac:dyDescent="0.25">
      <c r="A54" s="1"/>
      <c r="B54" s="5"/>
      <c r="C54" s="5"/>
      <c r="D54" s="5"/>
      <c r="E54" s="5"/>
      <c r="F54" s="5"/>
      <c r="G54" s="5"/>
    </row>
    <row r="55" spans="1:7" customFormat="1" ht="15" x14ac:dyDescent="0.25">
      <c r="A55" s="1" t="s">
        <v>55</v>
      </c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6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53</v>
      </c>
      <c r="B57" s="5">
        <v>0.2828099</v>
      </c>
      <c r="C57" s="5">
        <v>0.32053749999999998</v>
      </c>
      <c r="D57" s="5">
        <v>0.88</v>
      </c>
      <c r="E57" s="5">
        <v>0.378</v>
      </c>
      <c r="F57" s="5">
        <v>-0.34543200000000002</v>
      </c>
      <c r="G57" s="5">
        <v>0.91105190000000003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7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53</v>
      </c>
      <c r="B60" s="5">
        <v>0.51296410000000003</v>
      </c>
      <c r="C60" s="5">
        <v>0.43848219999999999</v>
      </c>
      <c r="D60" s="5">
        <v>1.17</v>
      </c>
      <c r="E60" s="5">
        <v>0.24199999999999999</v>
      </c>
      <c r="F60" s="5">
        <v>-0.34644540000000001</v>
      </c>
      <c r="G60" s="5">
        <v>1.3723730000000001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11</v>
      </c>
      <c r="B62" s="5"/>
      <c r="C62" s="5"/>
      <c r="D62" s="5"/>
      <c r="E62" s="5"/>
      <c r="F62" s="5"/>
      <c r="G62" s="5"/>
    </row>
    <row r="63" spans="1:7" customFormat="1" ht="15" x14ac:dyDescent="0.25">
      <c r="A63" s="1" t="s">
        <v>53</v>
      </c>
      <c r="B63" s="5">
        <v>0.42725869999999999</v>
      </c>
      <c r="C63" s="5">
        <v>0.39526359999999999</v>
      </c>
      <c r="D63" s="5">
        <v>1.08</v>
      </c>
      <c r="E63" s="5">
        <v>0.28000000000000003</v>
      </c>
      <c r="F63" s="5">
        <v>-0.34744370000000002</v>
      </c>
      <c r="G63" s="5">
        <v>1.2019610000000001</v>
      </c>
    </row>
    <row r="64" spans="1:7" customFormat="1" ht="15" x14ac:dyDescent="0.25">
      <c r="A64" s="1"/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55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53</v>
      </c>
      <c r="B66" s="5">
        <v>0.41201520000000003</v>
      </c>
      <c r="C66" s="5">
        <v>0.35276610000000003</v>
      </c>
      <c r="D66" s="5">
        <v>1.17</v>
      </c>
      <c r="E66" s="5">
        <v>0.24299999999999999</v>
      </c>
      <c r="F66" s="5">
        <v>-0.27939370000000002</v>
      </c>
      <c r="G66" s="5">
        <v>1.103424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50</v>
      </c>
      <c r="B68" s="5">
        <v>0.39525979999999999</v>
      </c>
      <c r="C68" s="5">
        <v>1.7809680000000001</v>
      </c>
      <c r="D68" s="5">
        <v>0.22</v>
      </c>
      <c r="E68" s="5">
        <v>0.82399999999999995</v>
      </c>
      <c r="F68" s="5">
        <v>-3.0953740000000001</v>
      </c>
      <c r="G68" s="5">
        <v>3.8858929999999998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71</v>
      </c>
    </row>
    <row r="2" spans="1:5" x14ac:dyDescent="0.25">
      <c r="A2" s="4" t="s">
        <v>117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64</v>
      </c>
    </row>
    <row r="6" spans="1:5" x14ac:dyDescent="0.25">
      <c r="A6" s="4" t="s">
        <v>72</v>
      </c>
      <c r="B6" s="15">
        <v>2118.5639999999999</v>
      </c>
      <c r="C6" s="15"/>
      <c r="D6" s="15"/>
      <c r="E6" s="15"/>
    </row>
    <row r="7" spans="1:5" x14ac:dyDescent="0.25">
      <c r="A7" s="4" t="s">
        <v>212</v>
      </c>
      <c r="B7" s="15">
        <v>485.64229999999998</v>
      </c>
      <c r="C7" s="15"/>
      <c r="D7" s="15"/>
      <c r="E7" s="15"/>
    </row>
    <row r="8" spans="1:5" x14ac:dyDescent="0.25">
      <c r="A8" s="7" t="s">
        <v>73</v>
      </c>
      <c r="B8" s="16">
        <v>901.97029999999995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75</v>
      </c>
      <c r="B11" s="15"/>
      <c r="C11" s="15"/>
      <c r="D11" s="15"/>
      <c r="E11" s="15"/>
    </row>
    <row r="12" spans="1:5" x14ac:dyDescent="0.25">
      <c r="A12" s="4" t="s">
        <v>57</v>
      </c>
      <c r="B12" s="15" t="s">
        <v>103</v>
      </c>
      <c r="C12" s="15" t="s">
        <v>72</v>
      </c>
      <c r="D12" s="15" t="s">
        <v>104</v>
      </c>
      <c r="E12" s="15" t="s">
        <v>73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12.087999999999999</v>
      </c>
      <c r="C14" s="15"/>
      <c r="D14" s="15"/>
      <c r="E14" s="15"/>
    </row>
    <row r="15" spans="1:5" x14ac:dyDescent="0.25">
      <c r="A15" s="10">
        <v>38749</v>
      </c>
      <c r="B15" s="4">
        <f>GRAFICO!I6</f>
        <v>10.481999999999999</v>
      </c>
      <c r="C15" s="15"/>
      <c r="D15" s="15"/>
      <c r="E15" s="15"/>
    </row>
    <row r="16" spans="1:5" x14ac:dyDescent="0.25">
      <c r="A16" s="10">
        <v>38777</v>
      </c>
      <c r="B16" s="4">
        <f>GRAFICO!I7</f>
        <v>9.3810000000000002</v>
      </c>
      <c r="C16" s="15"/>
      <c r="D16" s="15"/>
      <c r="E16" s="15"/>
    </row>
    <row r="17" spans="1:5" x14ac:dyDescent="0.25">
      <c r="A17" s="10">
        <v>38808</v>
      </c>
      <c r="B17" s="4">
        <f>GRAFICO!I8</f>
        <v>9.0869999999999997</v>
      </c>
      <c r="C17" s="15"/>
      <c r="D17" s="15"/>
      <c r="E17" s="15"/>
    </row>
    <row r="18" spans="1:5" x14ac:dyDescent="0.25">
      <c r="A18" s="10">
        <v>38838</v>
      </c>
      <c r="B18" s="4">
        <f>GRAFICO!I9</f>
        <v>8.5190000000000001</v>
      </c>
      <c r="C18" s="15"/>
      <c r="D18" s="15"/>
      <c r="E18" s="15"/>
    </row>
    <row r="19" spans="1:5" x14ac:dyDescent="0.25">
      <c r="A19" s="10">
        <v>38869</v>
      </c>
      <c r="B19" s="4">
        <f>GRAFICO!I10</f>
        <v>8.7189999999999994</v>
      </c>
      <c r="C19" s="15"/>
      <c r="D19" s="15"/>
      <c r="E19" s="15"/>
    </row>
    <row r="20" spans="1:5" x14ac:dyDescent="0.25">
      <c r="A20" s="10">
        <v>38899</v>
      </c>
      <c r="B20" s="4">
        <f>GRAFICO!I11</f>
        <v>10.236000000000001</v>
      </c>
      <c r="C20" s="15"/>
      <c r="D20" s="15"/>
      <c r="E20" s="15"/>
    </row>
    <row r="21" spans="1:5" x14ac:dyDescent="0.25">
      <c r="A21" s="10">
        <v>38930</v>
      </c>
      <c r="B21" s="4">
        <f>GRAFICO!I12</f>
        <v>10.667999999999999</v>
      </c>
      <c r="C21" s="15"/>
      <c r="D21" s="15"/>
      <c r="E21" s="15"/>
    </row>
    <row r="22" spans="1:5" x14ac:dyDescent="0.25">
      <c r="A22" s="10">
        <v>38961</v>
      </c>
      <c r="B22" s="4">
        <f>GRAFICO!I13</f>
        <v>10.093999999999999</v>
      </c>
      <c r="C22" s="15"/>
      <c r="D22" s="15"/>
      <c r="E22" s="15"/>
    </row>
    <row r="23" spans="1:5" x14ac:dyDescent="0.25">
      <c r="A23" s="10">
        <v>38991</v>
      </c>
      <c r="B23" s="4">
        <f>GRAFICO!I14</f>
        <v>11.943</v>
      </c>
      <c r="C23" s="15"/>
      <c r="D23" s="15"/>
      <c r="E23" s="15"/>
    </row>
    <row r="24" spans="1:5" x14ac:dyDescent="0.25">
      <c r="A24" s="10">
        <v>39022</v>
      </c>
      <c r="B24" s="4">
        <f>GRAFICO!I15</f>
        <v>15.75</v>
      </c>
      <c r="C24" s="15"/>
      <c r="D24" s="15"/>
      <c r="E24" s="15"/>
    </row>
    <row r="25" spans="1:5" x14ac:dyDescent="0.25">
      <c r="A25" s="10">
        <v>39052</v>
      </c>
      <c r="B25" s="4">
        <f>GRAFICO!I16</f>
        <v>13.45</v>
      </c>
      <c r="C25" s="15"/>
      <c r="D25" s="15"/>
      <c r="E25" s="15"/>
    </row>
    <row r="26" spans="1:5" x14ac:dyDescent="0.25">
      <c r="A26" s="10">
        <v>39083</v>
      </c>
      <c r="B26" s="4">
        <f>GRAFICO!I17</f>
        <v>15.143000000000001</v>
      </c>
      <c r="C26" s="15"/>
      <c r="D26" s="15"/>
      <c r="E26" s="15"/>
    </row>
    <row r="27" spans="1:5" x14ac:dyDescent="0.25">
      <c r="A27" s="10">
        <v>39114</v>
      </c>
      <c r="B27" s="4">
        <f>GRAFICO!I18</f>
        <v>13.161</v>
      </c>
      <c r="C27" s="15"/>
      <c r="D27" s="15"/>
      <c r="E27" s="15"/>
    </row>
    <row r="28" spans="1:5" x14ac:dyDescent="0.25">
      <c r="A28" s="10">
        <v>39142</v>
      </c>
      <c r="B28" s="4">
        <f>GRAFICO!I19</f>
        <v>12.254</v>
      </c>
      <c r="C28" s="15"/>
      <c r="D28" s="15"/>
      <c r="E28" s="15"/>
    </row>
    <row r="29" spans="1:5" x14ac:dyDescent="0.25">
      <c r="A29" s="10">
        <v>39173</v>
      </c>
      <c r="B29" s="4">
        <f>GRAFICO!I20</f>
        <v>12.484</v>
      </c>
      <c r="C29" s="15"/>
      <c r="D29" s="15"/>
      <c r="E29" s="15"/>
    </row>
    <row r="30" spans="1:5" x14ac:dyDescent="0.25">
      <c r="A30" s="10">
        <v>39203</v>
      </c>
      <c r="B30" s="4">
        <f>GRAFICO!I21</f>
        <v>13.255000000000001</v>
      </c>
      <c r="C30" s="15"/>
      <c r="D30" s="15"/>
      <c r="E30" s="15"/>
    </row>
    <row r="31" spans="1:5" x14ac:dyDescent="0.25">
      <c r="A31" s="10">
        <v>39234</v>
      </c>
      <c r="B31" s="4">
        <f>GRAFICO!I22</f>
        <v>12.612</v>
      </c>
      <c r="C31" s="15"/>
      <c r="D31" s="15"/>
      <c r="E31" s="15"/>
    </row>
    <row r="32" spans="1:5" x14ac:dyDescent="0.25">
      <c r="A32" s="10">
        <v>39264</v>
      </c>
      <c r="B32" s="4">
        <f>GRAFICO!I23</f>
        <v>14.238</v>
      </c>
      <c r="C32" s="15"/>
      <c r="D32" s="15"/>
      <c r="E32" s="15"/>
    </row>
    <row r="33" spans="1:5" x14ac:dyDescent="0.25">
      <c r="A33" s="10">
        <v>39295</v>
      </c>
      <c r="B33" s="4">
        <f>GRAFICO!I24</f>
        <v>15.055</v>
      </c>
      <c r="C33" s="15"/>
      <c r="D33" s="15"/>
      <c r="E33" s="15"/>
    </row>
    <row r="34" spans="1:5" x14ac:dyDescent="0.25">
      <c r="A34" s="10">
        <v>39326</v>
      </c>
      <c r="B34" s="4">
        <f>GRAFICO!I25</f>
        <v>13.37</v>
      </c>
      <c r="C34" s="15"/>
      <c r="D34" s="15"/>
      <c r="E34" s="15"/>
    </row>
    <row r="35" spans="1:5" x14ac:dyDescent="0.25">
      <c r="A35" s="10">
        <v>39356</v>
      </c>
      <c r="B35" s="4">
        <f>GRAFICO!I26</f>
        <v>18.95</v>
      </c>
      <c r="C35" s="15"/>
      <c r="D35" s="15"/>
      <c r="E35" s="15"/>
    </row>
    <row r="36" spans="1:5" x14ac:dyDescent="0.25">
      <c r="A36" s="10">
        <v>39387</v>
      </c>
      <c r="B36" s="4">
        <f>GRAFICO!I27</f>
        <v>20.081</v>
      </c>
      <c r="C36" s="15"/>
      <c r="D36" s="15"/>
      <c r="E36" s="15"/>
    </row>
    <row r="37" spans="1:5" x14ac:dyDescent="0.25">
      <c r="A37" s="10">
        <v>39417</v>
      </c>
      <c r="B37" s="4">
        <f>GRAFICO!I28</f>
        <v>19.062999999999999</v>
      </c>
      <c r="C37" s="15"/>
      <c r="D37" s="15"/>
      <c r="E37" s="15"/>
    </row>
    <row r="38" spans="1:5" x14ac:dyDescent="0.25">
      <c r="A38" s="10">
        <v>39448</v>
      </c>
      <c r="B38" s="4">
        <f>GRAFICO!I29</f>
        <v>22.41</v>
      </c>
      <c r="C38" s="15"/>
      <c r="D38" s="15"/>
      <c r="E38" s="15"/>
    </row>
    <row r="39" spans="1:5" x14ac:dyDescent="0.25">
      <c r="A39" s="10">
        <v>39479</v>
      </c>
      <c r="B39" s="4">
        <f>GRAFICO!I30</f>
        <v>22.629000000000001</v>
      </c>
      <c r="C39" s="15"/>
      <c r="D39" s="15"/>
      <c r="E39" s="15"/>
    </row>
    <row r="40" spans="1:5" x14ac:dyDescent="0.25">
      <c r="A40" s="10">
        <v>39508</v>
      </c>
      <c r="B40" s="4">
        <f>GRAFICO!I31</f>
        <v>18.175999999999998</v>
      </c>
      <c r="C40" s="15"/>
      <c r="D40" s="15"/>
      <c r="E40" s="15"/>
    </row>
    <row r="41" spans="1:5" x14ac:dyDescent="0.25">
      <c r="A41" s="10">
        <v>39539</v>
      </c>
      <c r="B41" s="4">
        <f>GRAFICO!I32</f>
        <v>17.940000000000001</v>
      </c>
      <c r="C41" s="15"/>
      <c r="D41" s="15"/>
      <c r="E41" s="15"/>
    </row>
    <row r="42" spans="1:5" x14ac:dyDescent="0.25">
      <c r="A42" s="10">
        <v>39569</v>
      </c>
      <c r="B42" s="4">
        <f>GRAFICO!I33</f>
        <v>17.611999999999998</v>
      </c>
      <c r="C42" s="15"/>
      <c r="D42" s="15"/>
      <c r="E42" s="15"/>
    </row>
    <row r="43" spans="1:5" x14ac:dyDescent="0.25">
      <c r="A43" s="10">
        <v>39600</v>
      </c>
      <c r="B43" s="4">
        <f>GRAFICO!I34</f>
        <v>17.623999999999999</v>
      </c>
      <c r="C43" s="15"/>
      <c r="D43" s="15"/>
      <c r="E43" s="15"/>
    </row>
    <row r="44" spans="1:5" x14ac:dyDescent="0.25">
      <c r="A44" s="10">
        <v>39630</v>
      </c>
      <c r="B44" s="4">
        <f>GRAFICO!I35</f>
        <v>19.189</v>
      </c>
      <c r="C44" s="15"/>
      <c r="D44" s="15"/>
      <c r="E44" s="15"/>
    </row>
    <row r="45" spans="1:5" x14ac:dyDescent="0.25">
      <c r="A45" s="10">
        <v>39661</v>
      </c>
      <c r="B45" s="4">
        <f>GRAFICO!I36</f>
        <v>19.04</v>
      </c>
      <c r="C45" s="15"/>
      <c r="D45" s="15"/>
      <c r="E45" s="15"/>
    </row>
    <row r="46" spans="1:5" x14ac:dyDescent="0.25">
      <c r="A46" s="10">
        <v>39692</v>
      </c>
      <c r="B46" s="4">
        <f>GRAFICO!I37</f>
        <v>18.263000000000002</v>
      </c>
      <c r="C46" s="15"/>
      <c r="D46" s="15"/>
      <c r="E46" s="15"/>
    </row>
    <row r="47" spans="1:5" x14ac:dyDescent="0.25">
      <c r="A47" s="10">
        <v>39722</v>
      </c>
      <c r="B47" s="4">
        <f>GRAFICO!I38</f>
        <v>21.626000000000001</v>
      </c>
      <c r="C47" s="15"/>
      <c r="D47" s="15"/>
      <c r="E47" s="15"/>
    </row>
    <row r="48" spans="1:5" x14ac:dyDescent="0.25">
      <c r="A48" s="10">
        <v>39753</v>
      </c>
      <c r="B48" s="4">
        <f>GRAFICO!I39</f>
        <v>22.881</v>
      </c>
      <c r="C48" s="15"/>
      <c r="D48" s="15"/>
      <c r="E48" s="15"/>
    </row>
    <row r="49" spans="1:5" x14ac:dyDescent="0.25">
      <c r="A49" s="10">
        <v>39783</v>
      </c>
      <c r="B49" s="4">
        <f>GRAFICO!I40</f>
        <v>21.888999999999999</v>
      </c>
      <c r="C49" s="15"/>
      <c r="D49" s="15"/>
      <c r="E49" s="15"/>
    </row>
    <row r="50" spans="1:5" x14ac:dyDescent="0.25">
      <c r="A50" s="10">
        <v>39814</v>
      </c>
      <c r="B50" s="4">
        <f>GRAFICO!I41</f>
        <v>24.332999999999998</v>
      </c>
      <c r="C50" s="15"/>
      <c r="D50" s="15"/>
      <c r="E50" s="15"/>
    </row>
    <row r="51" spans="1:5" x14ac:dyDescent="0.25">
      <c r="A51" s="10">
        <v>39845</v>
      </c>
      <c r="B51" s="4">
        <f>GRAFICO!I42</f>
        <v>23.51</v>
      </c>
      <c r="C51" s="15"/>
      <c r="D51" s="15"/>
      <c r="E51" s="15"/>
    </row>
    <row r="52" spans="1:5" x14ac:dyDescent="0.25">
      <c r="A52" s="10">
        <v>39873</v>
      </c>
      <c r="B52" s="4">
        <f>GRAFICO!I43</f>
        <v>18.390999999999998</v>
      </c>
      <c r="C52" s="15"/>
      <c r="D52" s="15"/>
      <c r="E52" s="15"/>
    </row>
    <row r="53" spans="1:5" x14ac:dyDescent="0.25">
      <c r="A53" s="10">
        <v>39904</v>
      </c>
      <c r="B53" s="4">
        <f>GRAFICO!I44</f>
        <v>18.280999999999999</v>
      </c>
      <c r="C53" s="15"/>
      <c r="D53" s="15"/>
      <c r="E53" s="15"/>
    </row>
    <row r="54" spans="1:5" x14ac:dyDescent="0.25">
      <c r="A54" s="10">
        <v>39934</v>
      </c>
      <c r="B54" s="4">
        <f>GRAFICO!I45</f>
        <v>16.100000000000001</v>
      </c>
      <c r="C54" s="15"/>
      <c r="D54" s="15"/>
      <c r="E54" s="15"/>
    </row>
    <row r="55" spans="1:5" x14ac:dyDescent="0.25">
      <c r="A55" s="10">
        <v>39965</v>
      </c>
      <c r="B55" s="4">
        <f>GRAFICO!I46</f>
        <v>16.004999999999999</v>
      </c>
      <c r="C55" s="15"/>
      <c r="D55" s="15"/>
      <c r="E55" s="15"/>
    </row>
    <row r="56" spans="1:5" x14ac:dyDescent="0.25">
      <c r="A56" s="10">
        <v>39995</v>
      </c>
      <c r="B56" s="4">
        <f>GRAFICO!I47</f>
        <v>19.298999999999999</v>
      </c>
      <c r="C56" s="15"/>
      <c r="D56" s="15"/>
      <c r="E56" s="15"/>
    </row>
    <row r="57" spans="1:5" x14ac:dyDescent="0.25">
      <c r="A57" s="10">
        <v>40026</v>
      </c>
      <c r="B57" s="4">
        <f>GRAFICO!I48</f>
        <v>20.486000000000001</v>
      </c>
      <c r="C57" s="15"/>
      <c r="D57" s="15"/>
      <c r="E57" s="15"/>
    </row>
    <row r="58" spans="1:5" x14ac:dyDescent="0.25">
      <c r="A58" s="10">
        <v>40057</v>
      </c>
      <c r="B58" s="4">
        <f>GRAFICO!I49</f>
        <v>20.443999999999999</v>
      </c>
      <c r="C58" s="15"/>
      <c r="D58" s="15"/>
      <c r="E58" s="15"/>
    </row>
    <row r="59" spans="1:5" x14ac:dyDescent="0.25">
      <c r="A59" s="10">
        <v>40087</v>
      </c>
      <c r="B59" s="4">
        <f>GRAFICO!I50</f>
        <v>24.254999999999999</v>
      </c>
      <c r="C59" s="15"/>
      <c r="D59" s="15"/>
      <c r="E59" s="15"/>
    </row>
    <row r="60" spans="1:5" x14ac:dyDescent="0.25">
      <c r="A60" s="10">
        <v>40118</v>
      </c>
      <c r="B60" s="4">
        <f>GRAFICO!I51</f>
        <v>24.27</v>
      </c>
      <c r="C60" s="15"/>
      <c r="D60" s="15"/>
      <c r="E60" s="15"/>
    </row>
    <row r="61" spans="1:5" x14ac:dyDescent="0.25">
      <c r="A61" s="10">
        <v>40148</v>
      </c>
      <c r="B61" s="4">
        <f>GRAFICO!I52</f>
        <v>22.588999999999999</v>
      </c>
      <c r="C61" s="15"/>
      <c r="D61" s="15"/>
      <c r="E61" s="15"/>
    </row>
    <row r="62" spans="1:5" x14ac:dyDescent="0.25">
      <c r="A62" s="10">
        <v>40179</v>
      </c>
      <c r="B62" s="4">
        <f>GRAFICO!I53</f>
        <v>29.75</v>
      </c>
      <c r="C62" s="15"/>
      <c r="D62" s="15"/>
      <c r="E62" s="15"/>
    </row>
    <row r="63" spans="1:5" x14ac:dyDescent="0.25">
      <c r="A63" s="10">
        <v>40210</v>
      </c>
      <c r="B63" s="4">
        <f>GRAFICO!I54</f>
        <v>26.71</v>
      </c>
      <c r="C63" s="15"/>
      <c r="D63" s="15"/>
      <c r="E63" s="15"/>
    </row>
    <row r="64" spans="1:5" x14ac:dyDescent="0.25">
      <c r="A64" s="10">
        <v>40238</v>
      </c>
      <c r="B64" s="4">
        <f>GRAFICO!I55</f>
        <v>13.366</v>
      </c>
      <c r="C64" s="15"/>
      <c r="D64" s="15"/>
      <c r="E64" s="15"/>
    </row>
    <row r="65" spans="1:6" x14ac:dyDescent="0.25">
      <c r="A65" s="10">
        <v>40269</v>
      </c>
      <c r="B65" s="4">
        <f>GRAFICO!I56</f>
        <v>19.905999999999999</v>
      </c>
      <c r="C65" s="15"/>
      <c r="D65" s="15"/>
      <c r="E65" s="15"/>
    </row>
    <row r="66" spans="1:6" x14ac:dyDescent="0.25">
      <c r="A66" s="10">
        <v>40299</v>
      </c>
      <c r="B66" s="4">
        <f>GRAFICO!I57</f>
        <v>20.706</v>
      </c>
      <c r="C66" s="15"/>
      <c r="D66" s="15"/>
      <c r="E66" s="15"/>
    </row>
    <row r="67" spans="1:6" x14ac:dyDescent="0.25">
      <c r="A67" s="10">
        <v>40330</v>
      </c>
      <c r="B67" s="4">
        <f>GRAFICO!I58</f>
        <v>19.350999999999999</v>
      </c>
      <c r="C67" s="15"/>
      <c r="D67" s="15"/>
      <c r="E67" s="15"/>
    </row>
    <row r="68" spans="1:6" x14ac:dyDescent="0.25">
      <c r="A68" s="10">
        <v>40360</v>
      </c>
      <c r="B68" s="4">
        <f>GRAFICO!I59</f>
        <v>25.931999999999999</v>
      </c>
      <c r="C68" s="15"/>
      <c r="D68" s="15"/>
      <c r="E68" s="15"/>
    </row>
    <row r="69" spans="1:6" x14ac:dyDescent="0.25">
      <c r="A69" s="10">
        <v>40391</v>
      </c>
      <c r="B69" s="4">
        <f>GRAFICO!I60</f>
        <v>27.161000000000001</v>
      </c>
      <c r="C69" s="15"/>
      <c r="D69" s="15"/>
      <c r="E69" s="15"/>
    </row>
    <row r="70" spans="1:6" x14ac:dyDescent="0.25">
      <c r="A70" s="10">
        <v>40422</v>
      </c>
      <c r="B70" s="4">
        <f>GRAFICO!I61</f>
        <v>27.047999999999998</v>
      </c>
      <c r="C70" s="15"/>
      <c r="D70" s="15"/>
      <c r="E70" s="15"/>
    </row>
    <row r="71" spans="1:6" x14ac:dyDescent="0.25">
      <c r="A71" s="10">
        <v>40452</v>
      </c>
      <c r="B71" s="4">
        <f>GRAFICO!I62</f>
        <v>32.185000000000002</v>
      </c>
      <c r="C71" s="15"/>
      <c r="D71" s="15"/>
      <c r="E71" s="15"/>
    </row>
    <row r="72" spans="1:6" x14ac:dyDescent="0.25">
      <c r="A72" s="10">
        <v>40483</v>
      </c>
      <c r="B72" s="4">
        <f>GRAFICO!I63</f>
        <v>33.866999999999997</v>
      </c>
      <c r="C72" s="15"/>
      <c r="D72" s="15"/>
      <c r="E72" s="15"/>
    </row>
    <row r="73" spans="1:6" x14ac:dyDescent="0.25">
      <c r="A73" s="10">
        <v>40513</v>
      </c>
      <c r="B73" s="4">
        <f>GRAFICO!I64</f>
        <v>32.783000000000001</v>
      </c>
      <c r="C73" s="15"/>
      <c r="D73" s="15"/>
      <c r="E73" s="15"/>
    </row>
    <row r="74" spans="1:6" x14ac:dyDescent="0.25">
      <c r="A74" s="10">
        <v>40544</v>
      </c>
      <c r="B74" s="4">
        <f>GRAFICO!I65</f>
        <v>40.837000000000003</v>
      </c>
      <c r="C74" s="4">
        <v>27.119679999999999</v>
      </c>
      <c r="D74" s="15">
        <v>34.941780000000001</v>
      </c>
      <c r="E74" s="15">
        <v>33.297939999999997</v>
      </c>
      <c r="F74" s="15"/>
    </row>
    <row r="75" spans="1:6" x14ac:dyDescent="0.25">
      <c r="A75" s="10">
        <v>40575</v>
      </c>
      <c r="B75" s="4">
        <f>GRAFICO!I66</f>
        <v>39.054000000000002</v>
      </c>
      <c r="C75" s="4">
        <v>27.318809999999999</v>
      </c>
      <c r="D75" s="15">
        <v>30.515930000000001</v>
      </c>
      <c r="E75" s="15">
        <v>30.981269999999999</v>
      </c>
      <c r="F75" s="15"/>
    </row>
    <row r="76" spans="1:6" x14ac:dyDescent="0.25">
      <c r="A76" s="10">
        <v>40603</v>
      </c>
      <c r="B76" s="4">
        <f>GRAFICO!I67</f>
        <v>30.937000000000001</v>
      </c>
      <c r="C76" s="4">
        <v>27.50536</v>
      </c>
      <c r="D76" s="15">
        <v>21.67362</v>
      </c>
      <c r="E76" s="15">
        <v>17.933700000000002</v>
      </c>
      <c r="F76" s="15"/>
    </row>
    <row r="77" spans="1:6" x14ac:dyDescent="0.25">
      <c r="A77" s="10">
        <v>40634</v>
      </c>
      <c r="B77" s="4">
        <f>GRAFICO!I68</f>
        <v>28.687999999999999</v>
      </c>
      <c r="C77" s="4">
        <v>27.678599999999999</v>
      </c>
      <c r="D77" s="15">
        <v>26.94753</v>
      </c>
      <c r="E77" s="15">
        <v>25.327590000000001</v>
      </c>
      <c r="F77" s="15"/>
    </row>
    <row r="78" spans="1:6" x14ac:dyDescent="0.25">
      <c r="A78" s="10">
        <v>40664</v>
      </c>
      <c r="B78" s="4">
        <f>GRAFICO!I69</f>
        <v>30.273</v>
      </c>
      <c r="C78" s="4">
        <v>27.837779999999999</v>
      </c>
      <c r="D78" s="15">
        <v>27.139150000000001</v>
      </c>
      <c r="E78" s="15">
        <v>25.643260000000001</v>
      </c>
      <c r="F78" s="15"/>
    </row>
    <row r="79" spans="1:6" x14ac:dyDescent="0.25">
      <c r="A79" s="10">
        <v>40695</v>
      </c>
      <c r="B79" s="4">
        <f>GRAFICO!I70</f>
        <v>28.425000000000001</v>
      </c>
      <c r="C79" s="4">
        <v>27.982119999999998</v>
      </c>
      <c r="D79" s="15">
        <v>24.571380000000001</v>
      </c>
      <c r="E79" s="15">
        <v>24.386620000000001</v>
      </c>
      <c r="F79" s="15"/>
    </row>
    <row r="80" spans="1:6" x14ac:dyDescent="0.25">
      <c r="A80" s="10">
        <v>40725</v>
      </c>
      <c r="B80" s="4">
        <f>GRAFICO!I71</f>
        <v>32.198</v>
      </c>
      <c r="C80" s="4">
        <v>28.11083</v>
      </c>
      <c r="D80" s="15">
        <v>30.92407</v>
      </c>
      <c r="E80" s="15">
        <v>30.189910000000001</v>
      </c>
      <c r="F80" s="15"/>
    </row>
    <row r="81" spans="1:6" x14ac:dyDescent="0.25">
      <c r="A81" s="10">
        <v>40756</v>
      </c>
      <c r="B81" s="4">
        <f>GRAFICO!I72</f>
        <v>31.443000000000001</v>
      </c>
      <c r="C81" s="4">
        <v>28.223109999999998</v>
      </c>
      <c r="D81" s="15">
        <v>32.832659999999997</v>
      </c>
      <c r="E81" s="15">
        <v>31.37058</v>
      </c>
      <c r="F81" s="15"/>
    </row>
    <row r="82" spans="1:6" x14ac:dyDescent="0.25">
      <c r="A82" s="10">
        <v>40787</v>
      </c>
      <c r="B82" s="4">
        <f>GRAFICO!I73</f>
        <v>33.493000000000002</v>
      </c>
      <c r="C82" s="4">
        <v>28.31814</v>
      </c>
      <c r="D82" s="15">
        <v>31.469860000000001</v>
      </c>
      <c r="E82" s="15">
        <v>31.408480000000001</v>
      </c>
      <c r="F82" s="15"/>
    </row>
    <row r="83" spans="1:6" x14ac:dyDescent="0.25">
      <c r="A83" s="10">
        <v>40817</v>
      </c>
      <c r="B83" s="4">
        <f>GRAFICO!I74</f>
        <v>36.667999999999999</v>
      </c>
      <c r="C83" s="4">
        <v>28.39508</v>
      </c>
      <c r="D83" s="15">
        <v>37.96528</v>
      </c>
      <c r="E83" s="15">
        <v>35.535350000000001</v>
      </c>
      <c r="F83" s="15"/>
    </row>
    <row r="84" spans="1:6" x14ac:dyDescent="0.25">
      <c r="A84" s="10">
        <v>40848</v>
      </c>
      <c r="B84" s="4">
        <f>GRAFICO!I75</f>
        <v>37.671999999999997</v>
      </c>
      <c r="C84" s="4">
        <v>28.45309</v>
      </c>
      <c r="D84" s="15">
        <v>39.691090000000003</v>
      </c>
      <c r="E84" s="15">
        <v>38.108199999999997</v>
      </c>
      <c r="F84" s="15"/>
    </row>
    <row r="85" spans="1:6" x14ac:dyDescent="0.25">
      <c r="A85" s="10">
        <v>40878</v>
      </c>
      <c r="B85" s="4">
        <f>GRAFICO!I76</f>
        <v>37.384999999999998</v>
      </c>
      <c r="C85" s="4">
        <v>28.491299999999999</v>
      </c>
      <c r="D85" s="15">
        <v>35.955930000000002</v>
      </c>
      <c r="E85" s="15">
        <v>30.843730000000001</v>
      </c>
      <c r="F85" s="15"/>
    </row>
    <row r="86" spans="1:6" x14ac:dyDescent="0.25">
      <c r="A86" s="10">
        <v>40909</v>
      </c>
      <c r="B86" s="4">
        <f>GRAFICO!I77</f>
        <v>46.084000000000003</v>
      </c>
      <c r="C86" s="4">
        <v>28.50883</v>
      </c>
      <c r="D86" s="15">
        <v>40.008139999999997</v>
      </c>
      <c r="E86" s="15">
        <v>37.113930000000003</v>
      </c>
      <c r="F86" s="15"/>
    </row>
    <row r="87" spans="1:6" x14ac:dyDescent="0.25">
      <c r="A87" s="10">
        <v>40940</v>
      </c>
      <c r="B87" s="4">
        <f>GRAFICO!I78</f>
        <v>45.206000000000003</v>
      </c>
      <c r="C87" s="4">
        <v>28.504799999999999</v>
      </c>
      <c r="D87" s="15">
        <v>36.663780000000003</v>
      </c>
      <c r="E87" s="15">
        <v>35.281619999999997</v>
      </c>
      <c r="F87" s="15"/>
    </row>
    <row r="88" spans="1:6" x14ac:dyDescent="0.25">
      <c r="A88" s="10">
        <v>40969</v>
      </c>
      <c r="B88" s="4">
        <f>GRAFICO!I79</f>
        <v>37.539000000000001</v>
      </c>
      <c r="C88" s="4">
        <v>28.478290000000001</v>
      </c>
      <c r="D88" s="15">
        <v>30.181349999999998</v>
      </c>
      <c r="E88" s="15">
        <v>22.61852</v>
      </c>
      <c r="F88" s="15"/>
    </row>
    <row r="89" spans="1:6" x14ac:dyDescent="0.25">
      <c r="A89" s="10">
        <v>41000</v>
      </c>
      <c r="B89" s="4">
        <f>GRAFICO!I80</f>
        <v>34.134</v>
      </c>
      <c r="C89" s="4">
        <v>28.4284</v>
      </c>
      <c r="D89" s="15">
        <v>34.564810000000001</v>
      </c>
      <c r="E89" s="15">
        <v>29.622340000000001</v>
      </c>
      <c r="F89" s="15"/>
    </row>
    <row r="90" spans="1:6" x14ac:dyDescent="0.25">
      <c r="A90" s="10">
        <v>41030</v>
      </c>
      <c r="B90" s="4">
        <f>GRAFICO!I81</f>
        <v>35.177</v>
      </c>
      <c r="C90" s="4">
        <v>28.354179999999999</v>
      </c>
      <c r="D90" s="15">
        <v>34.336539999999999</v>
      </c>
      <c r="E90" s="15">
        <v>29.939350000000001</v>
      </c>
      <c r="F90" s="15"/>
    </row>
    <row r="91" spans="1:6" x14ac:dyDescent="0.25">
      <c r="A91" s="10">
        <v>41061</v>
      </c>
      <c r="B91" s="4">
        <f>GRAFICO!I82</f>
        <v>33.179000000000002</v>
      </c>
      <c r="C91" s="4">
        <v>28.2547</v>
      </c>
      <c r="D91" s="15">
        <v>31.55172</v>
      </c>
      <c r="E91" s="15">
        <v>28.749669999999998</v>
      </c>
      <c r="F91" s="15"/>
    </row>
    <row r="92" spans="1:6" x14ac:dyDescent="0.25">
      <c r="A92" s="10">
        <v>41091</v>
      </c>
      <c r="B92" s="4">
        <f>GRAFICO!I83</f>
        <v>37.347999999999999</v>
      </c>
      <c r="C92" s="4">
        <v>28.129000000000001</v>
      </c>
      <c r="D92" s="15">
        <v>37.55471</v>
      </c>
      <c r="E92" s="15">
        <v>33.985759999999999</v>
      </c>
      <c r="F92" s="15"/>
    </row>
    <row r="93" spans="1:6" x14ac:dyDescent="0.25">
      <c r="A93" s="10">
        <v>41122</v>
      </c>
      <c r="B93" s="4">
        <f>GRAFICO!I84</f>
        <v>37.064999999999998</v>
      </c>
      <c r="C93" s="4">
        <v>27.976120000000002</v>
      </c>
      <c r="D93" s="15">
        <v>39.458019999999998</v>
      </c>
      <c r="E93" s="15">
        <v>34.966009999999997</v>
      </c>
      <c r="F93" s="15"/>
    </row>
    <row r="94" spans="1:6" x14ac:dyDescent="0.25">
      <c r="A94" s="10">
        <v>41153</v>
      </c>
      <c r="B94" s="4">
        <f>GRAFICO!I85</f>
        <v>34.106999999999999</v>
      </c>
      <c r="C94" s="4">
        <v>27.795079999999999</v>
      </c>
      <c r="D94" s="15">
        <v>38.01914</v>
      </c>
      <c r="E94" s="15">
        <v>35.061190000000003</v>
      </c>
      <c r="F94" s="15"/>
    </row>
    <row r="95" spans="1:6" x14ac:dyDescent="0.25">
      <c r="A95" s="10">
        <v>41183</v>
      </c>
      <c r="B95" s="4">
        <f>GRAFICO!I86</f>
        <v>40.47</v>
      </c>
      <c r="C95" s="4">
        <v>27.584900000000001</v>
      </c>
      <c r="D95" s="15">
        <v>44.778280000000002</v>
      </c>
      <c r="E95" s="15">
        <v>38.606490000000001</v>
      </c>
      <c r="F95" s="15"/>
    </row>
    <row r="96" spans="1:6" x14ac:dyDescent="0.25">
      <c r="A96" s="10">
        <v>41214</v>
      </c>
      <c r="B96" s="4">
        <f>GRAFICO!I87</f>
        <v>41.643000000000001</v>
      </c>
      <c r="C96" s="4">
        <v>27.34459</v>
      </c>
      <c r="D96" s="15">
        <v>46.456809999999997</v>
      </c>
      <c r="E96" s="15">
        <v>40.597410000000004</v>
      </c>
      <c r="F96" s="15"/>
    </row>
    <row r="97" spans="1:6" x14ac:dyDescent="0.25">
      <c r="A97" s="10">
        <v>41244</v>
      </c>
      <c r="B97" s="4">
        <f>GRAFICO!I88</f>
        <v>38.744</v>
      </c>
      <c r="C97" s="4">
        <v>27.073160000000001</v>
      </c>
      <c r="D97" s="15">
        <v>43.063870000000001</v>
      </c>
      <c r="E97" s="15">
        <v>34.38185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122</v>
      </c>
    </row>
    <row r="2" spans="1:16" x14ac:dyDescent="0.2">
      <c r="A2" s="3" t="s">
        <v>95</v>
      </c>
    </row>
    <row r="4" spans="1:16" ht="12.75" customHeight="1" x14ac:dyDescent="0.2">
      <c r="A4" s="3" t="s">
        <v>57</v>
      </c>
      <c r="C4" s="21" t="s">
        <v>58</v>
      </c>
      <c r="D4" s="21"/>
      <c r="E4" s="21"/>
      <c r="F4" s="22" t="s">
        <v>105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103</v>
      </c>
      <c r="C6" s="3" t="s">
        <v>106</v>
      </c>
      <c r="D6" s="3" t="s">
        <v>107</v>
      </c>
      <c r="E6" s="3" t="s">
        <v>108</v>
      </c>
      <c r="F6" s="3" t="s">
        <v>59</v>
      </c>
      <c r="G6" s="3" t="s">
        <v>60</v>
      </c>
      <c r="H6" s="3" t="s">
        <v>61</v>
      </c>
    </row>
    <row r="7" spans="1:16" x14ac:dyDescent="0.2">
      <c r="A7" s="10">
        <v>38718</v>
      </c>
      <c r="B7" s="15">
        <v>12.087999999999999</v>
      </c>
      <c r="C7" s="6"/>
      <c r="D7" s="6"/>
      <c r="E7" s="6"/>
      <c r="I7" s="11"/>
      <c r="P7" s="3" t="s">
        <v>56</v>
      </c>
    </row>
    <row r="8" spans="1:16" x14ac:dyDescent="0.2">
      <c r="A8" s="10">
        <v>38749</v>
      </c>
      <c r="B8" s="15">
        <v>10.481999999999999</v>
      </c>
      <c r="C8" s="6"/>
      <c r="D8" s="6"/>
      <c r="E8" s="6"/>
      <c r="I8" s="15"/>
      <c r="P8" s="3" t="s">
        <v>56</v>
      </c>
    </row>
    <row r="9" spans="1:16" x14ac:dyDescent="0.2">
      <c r="A9" s="10">
        <v>38777</v>
      </c>
      <c r="B9" s="15">
        <v>9.3810000000000002</v>
      </c>
      <c r="C9" s="6"/>
      <c r="D9" s="6"/>
      <c r="E9" s="6"/>
      <c r="I9" s="15"/>
      <c r="P9" s="3" t="s">
        <v>56</v>
      </c>
    </row>
    <row r="10" spans="1:16" x14ac:dyDescent="0.2">
      <c r="A10" s="10">
        <v>38808</v>
      </c>
      <c r="B10" s="15">
        <v>9.0869999999999997</v>
      </c>
      <c r="C10" s="6"/>
      <c r="D10" s="6"/>
      <c r="E10" s="6"/>
      <c r="I10" s="15"/>
      <c r="P10" s="3" t="s">
        <v>56</v>
      </c>
    </row>
    <row r="11" spans="1:16" x14ac:dyDescent="0.2">
      <c r="A11" s="10">
        <v>38838</v>
      </c>
      <c r="B11" s="15">
        <v>8.5190000000000001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56</v>
      </c>
    </row>
    <row r="12" spans="1:16" x14ac:dyDescent="0.2">
      <c r="A12" s="10">
        <v>38869</v>
      </c>
      <c r="B12" s="15">
        <v>8.7189999999999994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56</v>
      </c>
    </row>
    <row r="13" spans="1:16" x14ac:dyDescent="0.2">
      <c r="A13" s="10">
        <v>38899</v>
      </c>
      <c r="B13" s="15">
        <v>10.236000000000001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56</v>
      </c>
    </row>
    <row r="14" spans="1:16" x14ac:dyDescent="0.2">
      <c r="A14" s="10">
        <v>38930</v>
      </c>
      <c r="B14" s="15">
        <v>10.667999999999999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56</v>
      </c>
    </row>
    <row r="15" spans="1:16" x14ac:dyDescent="0.2">
      <c r="A15" s="10">
        <v>38961</v>
      </c>
      <c r="B15" s="15">
        <v>10.093999999999999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56</v>
      </c>
    </row>
    <row r="16" spans="1:16" x14ac:dyDescent="0.2">
      <c r="A16" s="10">
        <v>38991</v>
      </c>
      <c r="B16" s="15">
        <v>11.943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56</v>
      </c>
    </row>
    <row r="17" spans="1:16" x14ac:dyDescent="0.2">
      <c r="A17" s="10">
        <v>39022</v>
      </c>
      <c r="B17" s="15">
        <v>15.75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56</v>
      </c>
    </row>
    <row r="18" spans="1:16" x14ac:dyDescent="0.2">
      <c r="A18" s="10">
        <v>39052</v>
      </c>
      <c r="B18" s="15">
        <v>13.45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56</v>
      </c>
    </row>
    <row r="19" spans="1:16" x14ac:dyDescent="0.2">
      <c r="A19" s="10">
        <v>39083</v>
      </c>
      <c r="B19" s="15">
        <v>15.143000000000001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56</v>
      </c>
    </row>
    <row r="20" spans="1:16" x14ac:dyDescent="0.2">
      <c r="A20" s="10">
        <v>39114</v>
      </c>
      <c r="B20" s="15">
        <v>13.161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56</v>
      </c>
    </row>
    <row r="21" spans="1:16" x14ac:dyDescent="0.2">
      <c r="A21" s="10">
        <v>39142</v>
      </c>
      <c r="B21" s="15">
        <v>12.254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56</v>
      </c>
    </row>
    <row r="22" spans="1:16" x14ac:dyDescent="0.2">
      <c r="A22" s="10">
        <v>39173</v>
      </c>
      <c r="B22" s="15">
        <v>12.484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56</v>
      </c>
    </row>
    <row r="23" spans="1:16" x14ac:dyDescent="0.2">
      <c r="A23" s="10">
        <v>39203</v>
      </c>
      <c r="B23" s="15">
        <v>13.255000000000001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56</v>
      </c>
    </row>
    <row r="24" spans="1:16" x14ac:dyDescent="0.2">
      <c r="A24" s="10">
        <v>39234</v>
      </c>
      <c r="B24" s="15">
        <v>12.612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56</v>
      </c>
    </row>
    <row r="25" spans="1:16" x14ac:dyDescent="0.2">
      <c r="A25" s="10">
        <v>39264</v>
      </c>
      <c r="B25" s="15">
        <v>14.238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56</v>
      </c>
    </row>
    <row r="26" spans="1:16" x14ac:dyDescent="0.2">
      <c r="A26" s="10">
        <v>39295</v>
      </c>
      <c r="B26" s="15">
        <v>15.055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56</v>
      </c>
    </row>
    <row r="27" spans="1:16" x14ac:dyDescent="0.2">
      <c r="A27" s="10">
        <v>39326</v>
      </c>
      <c r="B27" s="15">
        <v>13.37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56</v>
      </c>
    </row>
    <row r="28" spans="1:16" x14ac:dyDescent="0.2">
      <c r="A28" s="10">
        <v>39356</v>
      </c>
      <c r="B28" s="15">
        <v>18.95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56</v>
      </c>
    </row>
    <row r="29" spans="1:16" x14ac:dyDescent="0.2">
      <c r="A29" s="10">
        <v>39387</v>
      </c>
      <c r="B29" s="15">
        <v>20.081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56</v>
      </c>
    </row>
    <row r="30" spans="1:16" x14ac:dyDescent="0.2">
      <c r="A30" s="10">
        <v>39417</v>
      </c>
      <c r="B30" s="15">
        <v>19.062999999999999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56</v>
      </c>
    </row>
    <row r="31" spans="1:16" x14ac:dyDescent="0.2">
      <c r="A31" s="10">
        <v>39448</v>
      </c>
      <c r="B31" s="15">
        <v>22.41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56</v>
      </c>
    </row>
    <row r="32" spans="1:16" x14ac:dyDescent="0.2">
      <c r="A32" s="10">
        <v>39479</v>
      </c>
      <c r="B32" s="15">
        <v>22.629000000000001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56</v>
      </c>
    </row>
    <row r="33" spans="1:16" x14ac:dyDescent="0.2">
      <c r="A33" s="10">
        <v>39508</v>
      </c>
      <c r="B33" s="15">
        <v>18.175999999999998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56</v>
      </c>
    </row>
    <row r="34" spans="1:16" x14ac:dyDescent="0.2">
      <c r="A34" s="10">
        <v>39539</v>
      </c>
      <c r="B34" s="15">
        <v>17.940000000000001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56</v>
      </c>
    </row>
    <row r="35" spans="1:16" x14ac:dyDescent="0.2">
      <c r="A35" s="10">
        <v>39569</v>
      </c>
      <c r="B35" s="15">
        <v>17.611999999999998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56</v>
      </c>
    </row>
    <row r="36" spans="1:16" x14ac:dyDescent="0.2">
      <c r="A36" s="10">
        <v>39600</v>
      </c>
      <c r="B36" s="15">
        <v>17.623999999999999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56</v>
      </c>
    </row>
    <row r="37" spans="1:16" x14ac:dyDescent="0.2">
      <c r="A37" s="10">
        <v>39630</v>
      </c>
      <c r="B37" s="15">
        <v>19.189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56</v>
      </c>
    </row>
    <row r="38" spans="1:16" x14ac:dyDescent="0.2">
      <c r="A38" s="10">
        <v>39661</v>
      </c>
      <c r="B38" s="15">
        <v>19.04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56</v>
      </c>
    </row>
    <row r="39" spans="1:16" x14ac:dyDescent="0.2">
      <c r="A39" s="10">
        <v>39692</v>
      </c>
      <c r="B39" s="15">
        <v>18.263000000000002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56</v>
      </c>
    </row>
    <row r="40" spans="1:16" x14ac:dyDescent="0.2">
      <c r="A40" s="10">
        <v>39722</v>
      </c>
      <c r="B40" s="15">
        <v>21.626000000000001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56</v>
      </c>
    </row>
    <row r="41" spans="1:16" x14ac:dyDescent="0.2">
      <c r="A41" s="10">
        <v>39753</v>
      </c>
      <c r="B41" s="15">
        <v>22.881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56</v>
      </c>
    </row>
    <row r="42" spans="1:16" x14ac:dyDescent="0.2">
      <c r="A42" s="10">
        <v>39783</v>
      </c>
      <c r="B42" s="15">
        <v>21.888999999999999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56</v>
      </c>
    </row>
    <row r="43" spans="1:16" x14ac:dyDescent="0.2">
      <c r="A43" s="10">
        <v>39814</v>
      </c>
      <c r="B43" s="15">
        <v>24.332999999999998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56</v>
      </c>
    </row>
    <row r="44" spans="1:16" x14ac:dyDescent="0.2">
      <c r="A44" s="10">
        <v>39845</v>
      </c>
      <c r="B44" s="15">
        <v>23.51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56</v>
      </c>
    </row>
    <row r="45" spans="1:16" x14ac:dyDescent="0.2">
      <c r="A45" s="10">
        <v>39873</v>
      </c>
      <c r="B45" s="15">
        <v>18.390999999999998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56</v>
      </c>
    </row>
    <row r="46" spans="1:16" x14ac:dyDescent="0.2">
      <c r="A46" s="10">
        <v>39904</v>
      </c>
      <c r="B46" s="15">
        <v>18.280999999999999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56</v>
      </c>
    </row>
    <row r="47" spans="1:16" x14ac:dyDescent="0.2">
      <c r="A47" s="10">
        <v>39934</v>
      </c>
      <c r="B47" s="15">
        <v>16.100000000000001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56</v>
      </c>
    </row>
    <row r="48" spans="1:16" x14ac:dyDescent="0.2">
      <c r="A48" s="10">
        <v>39965</v>
      </c>
      <c r="B48" s="15">
        <v>16.004999999999999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56</v>
      </c>
    </row>
    <row r="49" spans="1:16" x14ac:dyDescent="0.2">
      <c r="A49" s="10">
        <v>39995</v>
      </c>
      <c r="B49" s="15">
        <v>19.298999999999999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56</v>
      </c>
    </row>
    <row r="50" spans="1:16" x14ac:dyDescent="0.2">
      <c r="A50" s="10">
        <v>40026</v>
      </c>
      <c r="B50" s="15">
        <v>20.486000000000001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56</v>
      </c>
    </row>
    <row r="51" spans="1:16" x14ac:dyDescent="0.2">
      <c r="A51" s="10">
        <v>40057</v>
      </c>
      <c r="B51" s="15">
        <v>20.443999999999999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56</v>
      </c>
    </row>
    <row r="52" spans="1:16" x14ac:dyDescent="0.2">
      <c r="A52" s="10">
        <v>40087</v>
      </c>
      <c r="B52" s="15">
        <v>24.254999999999999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56</v>
      </c>
    </row>
    <row r="53" spans="1:16" x14ac:dyDescent="0.2">
      <c r="A53" s="10">
        <v>40118</v>
      </c>
      <c r="B53" s="15">
        <v>24.27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56</v>
      </c>
    </row>
    <row r="54" spans="1:16" x14ac:dyDescent="0.2">
      <c r="A54" s="10">
        <v>40148</v>
      </c>
      <c r="B54" s="15">
        <v>22.588999999999999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56</v>
      </c>
    </row>
    <row r="55" spans="1:16" x14ac:dyDescent="0.2">
      <c r="A55" s="10">
        <v>40179</v>
      </c>
      <c r="B55" s="15">
        <v>29.75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56</v>
      </c>
    </row>
    <row r="56" spans="1:16" x14ac:dyDescent="0.2">
      <c r="A56" s="10">
        <v>40210</v>
      </c>
      <c r="B56" s="15">
        <v>26.71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56</v>
      </c>
    </row>
    <row r="57" spans="1:16" x14ac:dyDescent="0.2">
      <c r="A57" s="10">
        <v>40238</v>
      </c>
      <c r="B57" s="15">
        <v>13.366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56</v>
      </c>
    </row>
    <row r="58" spans="1:16" x14ac:dyDescent="0.2">
      <c r="A58" s="10">
        <v>40269</v>
      </c>
      <c r="B58" s="15">
        <v>19.905999999999999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56</v>
      </c>
    </row>
    <row r="59" spans="1:16" x14ac:dyDescent="0.2">
      <c r="A59" s="10">
        <v>40299</v>
      </c>
      <c r="B59" s="15">
        <v>20.706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56</v>
      </c>
    </row>
    <row r="60" spans="1:16" x14ac:dyDescent="0.2">
      <c r="A60" s="10">
        <v>40330</v>
      </c>
      <c r="B60" s="15">
        <v>19.350999999999999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56</v>
      </c>
    </row>
    <row r="61" spans="1:16" x14ac:dyDescent="0.2">
      <c r="A61" s="10">
        <v>40360</v>
      </c>
      <c r="B61" s="15">
        <v>25.931999999999999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56</v>
      </c>
    </row>
    <row r="62" spans="1:16" x14ac:dyDescent="0.2">
      <c r="A62" s="10">
        <v>40391</v>
      </c>
      <c r="B62" s="15">
        <v>27.161000000000001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56</v>
      </c>
    </row>
    <row r="63" spans="1:16" x14ac:dyDescent="0.2">
      <c r="A63" s="10">
        <v>40422</v>
      </c>
      <c r="B63" s="15">
        <v>27.047999999999998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56</v>
      </c>
    </row>
    <row r="64" spans="1:16" x14ac:dyDescent="0.2">
      <c r="A64" s="10">
        <v>40452</v>
      </c>
      <c r="B64" s="15">
        <v>32.185000000000002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56</v>
      </c>
    </row>
    <row r="65" spans="1:16" x14ac:dyDescent="0.2">
      <c r="A65" s="10">
        <v>40483</v>
      </c>
      <c r="B65" s="15">
        <v>33.866999999999997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56</v>
      </c>
    </row>
    <row r="66" spans="1:16" x14ac:dyDescent="0.2">
      <c r="A66" s="10">
        <v>40513</v>
      </c>
      <c r="B66" s="15">
        <v>32.783000000000001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56</v>
      </c>
    </row>
    <row r="67" spans="1:16" x14ac:dyDescent="0.2">
      <c r="A67" s="10">
        <v>40544</v>
      </c>
      <c r="B67" s="15">
        <v>40.837000000000003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56</v>
      </c>
    </row>
    <row r="68" spans="1:16" x14ac:dyDescent="0.2">
      <c r="A68" s="10">
        <v>40575</v>
      </c>
      <c r="B68" s="15">
        <v>39.054000000000002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56</v>
      </c>
    </row>
    <row r="69" spans="1:16" x14ac:dyDescent="0.2">
      <c r="A69" s="10">
        <v>40603</v>
      </c>
      <c r="B69" s="15">
        <v>30.937000000000001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56</v>
      </c>
    </row>
    <row r="70" spans="1:16" x14ac:dyDescent="0.2">
      <c r="A70" s="10">
        <v>40634</v>
      </c>
      <c r="B70" s="15">
        <v>28.687999999999999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56</v>
      </c>
    </row>
    <row r="71" spans="1:16" x14ac:dyDescent="0.2">
      <c r="A71" s="10">
        <v>40664</v>
      </c>
      <c r="B71" s="15">
        <v>30.273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56</v>
      </c>
    </row>
    <row r="72" spans="1:16" x14ac:dyDescent="0.2">
      <c r="A72" s="10">
        <v>40695</v>
      </c>
      <c r="B72" s="15">
        <v>28.425000000000001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56</v>
      </c>
    </row>
    <row r="73" spans="1:16" x14ac:dyDescent="0.2">
      <c r="A73" s="10">
        <v>40725</v>
      </c>
      <c r="B73" s="15">
        <v>32.198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56</v>
      </c>
    </row>
    <row r="74" spans="1:16" x14ac:dyDescent="0.2">
      <c r="A74" s="10">
        <v>40756</v>
      </c>
      <c r="B74" s="15">
        <v>31.443000000000001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56</v>
      </c>
    </row>
    <row r="75" spans="1:16" x14ac:dyDescent="0.2">
      <c r="A75" s="10">
        <v>40787</v>
      </c>
      <c r="B75" s="15">
        <v>33.493000000000002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56</v>
      </c>
    </row>
    <row r="76" spans="1:16" x14ac:dyDescent="0.2">
      <c r="A76" s="10">
        <v>40817</v>
      </c>
      <c r="B76" s="15">
        <v>36.667999999999999</v>
      </c>
      <c r="C76" s="6"/>
      <c r="D76" s="6"/>
      <c r="I76" s="15"/>
      <c r="L76" s="6"/>
      <c r="M76" s="6"/>
      <c r="N76" s="6"/>
      <c r="O76" s="6"/>
      <c r="P76" s="3" t="s">
        <v>56</v>
      </c>
    </row>
    <row r="77" spans="1:16" x14ac:dyDescent="0.2">
      <c r="A77" s="10">
        <v>40848</v>
      </c>
      <c r="B77" s="15">
        <v>37.671999999999997</v>
      </c>
      <c r="C77" s="6"/>
      <c r="D77" s="6"/>
      <c r="I77" s="15"/>
      <c r="K77" s="6"/>
      <c r="L77" s="6"/>
      <c r="M77" s="6"/>
      <c r="N77" s="6"/>
      <c r="O77" s="6"/>
      <c r="P77" s="3" t="s">
        <v>56</v>
      </c>
    </row>
    <row r="78" spans="1:16" x14ac:dyDescent="0.2">
      <c r="A78" s="10">
        <v>40878</v>
      </c>
      <c r="B78" s="15">
        <v>37.384999999999998</v>
      </c>
      <c r="C78" s="6"/>
      <c r="D78" s="6"/>
      <c r="I78" s="15"/>
      <c r="K78" s="6"/>
      <c r="L78" s="6"/>
      <c r="M78" s="6"/>
      <c r="N78" s="6"/>
      <c r="O78" s="6"/>
      <c r="P78" s="3" t="s">
        <v>56</v>
      </c>
    </row>
    <row r="79" spans="1:16" x14ac:dyDescent="0.2">
      <c r="A79" s="10">
        <v>40909</v>
      </c>
      <c r="B79" s="15">
        <v>46.084000000000003</v>
      </c>
      <c r="C79" s="6"/>
      <c r="D79" s="6"/>
      <c r="I79" s="15"/>
      <c r="K79" s="6"/>
      <c r="L79" s="6"/>
      <c r="M79" s="6"/>
      <c r="N79" s="6"/>
      <c r="O79" s="6"/>
      <c r="P79" s="3" t="s">
        <v>56</v>
      </c>
    </row>
    <row r="80" spans="1:16" x14ac:dyDescent="0.2">
      <c r="A80" s="10">
        <v>40940</v>
      </c>
      <c r="B80" s="15">
        <v>45.206000000000003</v>
      </c>
      <c r="C80" s="6"/>
      <c r="D80" s="6"/>
      <c r="I80" s="15"/>
      <c r="K80" s="6"/>
      <c r="L80" s="6"/>
      <c r="M80" s="6"/>
      <c r="N80" s="6"/>
      <c r="O80" s="6"/>
      <c r="P80" s="3" t="s">
        <v>56</v>
      </c>
    </row>
    <row r="81" spans="1:20" x14ac:dyDescent="0.2">
      <c r="A81" s="10">
        <v>40969</v>
      </c>
      <c r="B81" s="15">
        <v>37.539000000000001</v>
      </c>
      <c r="C81" s="6"/>
      <c r="D81" s="6"/>
      <c r="I81" s="15"/>
      <c r="K81" s="6"/>
      <c r="L81" s="6"/>
      <c r="M81" s="6"/>
      <c r="N81" s="6"/>
      <c r="O81" s="6"/>
      <c r="P81" s="3" t="s">
        <v>56</v>
      </c>
    </row>
    <row r="82" spans="1:20" x14ac:dyDescent="0.2">
      <c r="A82" s="10">
        <v>41000</v>
      </c>
      <c r="B82" s="15">
        <v>34.134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56</v>
      </c>
    </row>
    <row r="83" spans="1:20" x14ac:dyDescent="0.2">
      <c r="A83" s="10">
        <v>41030</v>
      </c>
      <c r="B83" s="15">
        <v>35.177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56</v>
      </c>
    </row>
    <row r="84" spans="1:20" x14ac:dyDescent="0.2">
      <c r="A84" s="10">
        <v>41061</v>
      </c>
      <c r="B84" s="15">
        <v>33.179000000000002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56</v>
      </c>
    </row>
    <row r="85" spans="1:20" x14ac:dyDescent="0.2">
      <c r="A85" s="10">
        <v>41091</v>
      </c>
      <c r="B85" s="15">
        <v>37.347999999999999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56</v>
      </c>
    </row>
    <row r="86" spans="1:20" x14ac:dyDescent="0.2">
      <c r="A86" s="10">
        <v>41122</v>
      </c>
      <c r="B86" s="15">
        <v>37.064999999999998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56</v>
      </c>
    </row>
    <row r="87" spans="1:20" x14ac:dyDescent="0.2">
      <c r="A87" s="10">
        <v>41153</v>
      </c>
      <c r="B87" s="15">
        <v>34.106999999999999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56</v>
      </c>
    </row>
    <row r="88" spans="1:20" x14ac:dyDescent="0.2">
      <c r="A88" s="10">
        <v>41183</v>
      </c>
      <c r="B88" s="15">
        <v>40.47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56</v>
      </c>
    </row>
    <row r="89" spans="1:20" x14ac:dyDescent="0.2">
      <c r="A89" s="10">
        <v>41214</v>
      </c>
      <c r="B89" s="15">
        <v>41.643000000000001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56</v>
      </c>
    </row>
    <row r="90" spans="1:20" x14ac:dyDescent="0.2">
      <c r="A90" s="10">
        <v>41244</v>
      </c>
      <c r="B90" s="15">
        <v>38.744</v>
      </c>
      <c r="C90" s="15">
        <v>38.744</v>
      </c>
      <c r="D90" s="15">
        <v>38.744</v>
      </c>
      <c r="E90" s="15">
        <v>38.744</v>
      </c>
      <c r="I90" s="15"/>
      <c r="J90" s="15"/>
      <c r="K90" s="15"/>
      <c r="L90" s="15"/>
      <c r="M90" s="15"/>
      <c r="N90" s="15"/>
      <c r="O90" s="15"/>
      <c r="P90" s="3" t="s">
        <v>56</v>
      </c>
    </row>
    <row r="91" spans="1:20" x14ac:dyDescent="0.2">
      <c r="A91" s="10">
        <v>41275</v>
      </c>
      <c r="B91" s="6"/>
      <c r="C91" s="6">
        <v>48.183122300709407</v>
      </c>
      <c r="D91" s="6">
        <v>48.183122300709407</v>
      </c>
      <c r="E91" s="6">
        <v>48.183122300709407</v>
      </c>
      <c r="F91" s="17">
        <v>4.5549915387323114E-2</v>
      </c>
      <c r="G91" s="17">
        <v>4.5549915387323114E-2</v>
      </c>
      <c r="H91" s="17">
        <v>4.5549915387323114E-2</v>
      </c>
      <c r="I91" s="6"/>
      <c r="J91" s="6"/>
      <c r="K91" s="6"/>
      <c r="L91" s="6"/>
      <c r="M91" s="6"/>
      <c r="N91" s="6"/>
      <c r="O91" s="6"/>
      <c r="P91" s="3" t="s">
        <v>56</v>
      </c>
      <c r="R91" s="18"/>
      <c r="S91" s="18"/>
      <c r="T91" s="18"/>
    </row>
    <row r="92" spans="1:20" x14ac:dyDescent="0.2">
      <c r="A92" s="10">
        <v>41306</v>
      </c>
      <c r="B92" s="6"/>
      <c r="C92" s="6">
        <v>46.79804834387064</v>
      </c>
      <c r="D92" s="6">
        <v>46.79804834387064</v>
      </c>
      <c r="E92" s="6">
        <v>46.79804834387064</v>
      </c>
      <c r="F92" s="17">
        <v>3.5217633585600039E-2</v>
      </c>
      <c r="G92" s="17">
        <v>3.5217633585600039E-2</v>
      </c>
      <c r="H92" s="17">
        <v>3.5217633585600039E-2</v>
      </c>
      <c r="I92" s="6"/>
      <c r="J92" s="6"/>
      <c r="K92" s="6"/>
      <c r="L92" s="6"/>
      <c r="M92" s="6"/>
      <c r="N92" s="6"/>
      <c r="O92" s="6"/>
      <c r="P92" s="3" t="s">
        <v>56</v>
      </c>
      <c r="R92" s="18"/>
      <c r="S92" s="18"/>
      <c r="T92" s="18"/>
    </row>
    <row r="93" spans="1:20" x14ac:dyDescent="0.2">
      <c r="A93" s="10">
        <v>41334</v>
      </c>
      <c r="B93" s="6"/>
      <c r="C93" s="6">
        <v>40.274974664494117</v>
      </c>
      <c r="D93" s="6">
        <v>40.274974664494117</v>
      </c>
      <c r="E93" s="6">
        <v>40.274974664494117</v>
      </c>
      <c r="F93" s="17">
        <v>7.2883525519968906E-2</v>
      </c>
      <c r="G93" s="17">
        <v>7.2883525519968906E-2</v>
      </c>
      <c r="H93" s="17">
        <v>7.2883525519968906E-2</v>
      </c>
      <c r="I93" s="6"/>
      <c r="J93" s="6"/>
      <c r="K93" s="6"/>
      <c r="L93" s="6"/>
      <c r="M93" s="6"/>
      <c r="N93" s="6"/>
      <c r="O93" s="6"/>
      <c r="P93" s="3" t="s">
        <v>56</v>
      </c>
      <c r="R93" s="18"/>
      <c r="S93" s="18"/>
      <c r="T93" s="18"/>
    </row>
    <row r="94" spans="1:20" x14ac:dyDescent="0.2">
      <c r="A94" s="10">
        <v>41365</v>
      </c>
      <c r="B94" s="6"/>
      <c r="C94" s="6">
        <v>36.759926572433329</v>
      </c>
      <c r="D94" s="6">
        <v>36.759926572433329</v>
      </c>
      <c r="E94" s="6">
        <v>36.759926572433329</v>
      </c>
      <c r="F94" s="17">
        <v>7.6929940013866771E-2</v>
      </c>
      <c r="G94" s="17">
        <v>7.6929940013866771E-2</v>
      </c>
      <c r="H94" s="17">
        <v>7.6929940013866771E-2</v>
      </c>
      <c r="I94" s="6"/>
      <c r="J94" s="6"/>
      <c r="K94" s="6"/>
      <c r="L94" s="6"/>
      <c r="M94" s="6"/>
      <c r="N94" s="6"/>
      <c r="O94" s="6"/>
      <c r="P94" s="3" t="s">
        <v>56</v>
      </c>
      <c r="R94" s="18"/>
      <c r="S94" s="18"/>
      <c r="T94" s="18"/>
    </row>
    <row r="95" spans="1:20" x14ac:dyDescent="0.2">
      <c r="A95" s="10">
        <v>41395</v>
      </c>
      <c r="B95" s="6"/>
      <c r="C95" s="6">
        <v>38.35939583417332</v>
      </c>
      <c r="D95" s="6">
        <v>38.35939583417332</v>
      </c>
      <c r="E95" s="6">
        <v>38.35939583417332</v>
      </c>
      <c r="F95" s="17">
        <v>9.0468085231069084E-2</v>
      </c>
      <c r="G95" s="17">
        <v>9.0468085231069084E-2</v>
      </c>
      <c r="H95" s="17">
        <v>9.0468085231069084E-2</v>
      </c>
      <c r="I95" s="6"/>
      <c r="J95" s="6"/>
      <c r="K95" s="6"/>
      <c r="L95" s="6"/>
      <c r="M95" s="6"/>
      <c r="N95" s="6"/>
      <c r="O95" s="6"/>
      <c r="P95" s="3" t="s">
        <v>56</v>
      </c>
      <c r="R95" s="18"/>
      <c r="S95" s="18"/>
      <c r="T95" s="18"/>
    </row>
    <row r="96" spans="1:20" x14ac:dyDescent="0.2">
      <c r="A96" s="10">
        <v>41426</v>
      </c>
      <c r="B96" s="6"/>
      <c r="C96" s="6">
        <v>36.336534674976427</v>
      </c>
      <c r="D96" s="6">
        <v>36.336534674976427</v>
      </c>
      <c r="E96" s="6">
        <v>36.336534674976427</v>
      </c>
      <c r="F96" s="17">
        <v>9.516666189386136E-2</v>
      </c>
      <c r="G96" s="17">
        <v>9.516666189386136E-2</v>
      </c>
      <c r="H96" s="17">
        <v>9.516666189386136E-2</v>
      </c>
      <c r="I96" s="6"/>
      <c r="J96" s="6"/>
      <c r="K96" s="6"/>
      <c r="L96" s="6"/>
      <c r="M96" s="6"/>
      <c r="N96" s="6"/>
      <c r="O96" s="6"/>
      <c r="P96" s="3" t="s">
        <v>56</v>
      </c>
      <c r="R96" s="18"/>
      <c r="S96" s="18"/>
      <c r="T96" s="18"/>
    </row>
    <row r="97" spans="1:20" x14ac:dyDescent="0.2">
      <c r="A97" s="10">
        <v>41456</v>
      </c>
      <c r="B97" s="6"/>
      <c r="C97" s="6">
        <v>40.223781487420688</v>
      </c>
      <c r="D97" s="6">
        <v>40.223781487420688</v>
      </c>
      <c r="E97" s="6">
        <v>40.223781487420688</v>
      </c>
      <c r="F97" s="17">
        <v>7.6999611422852388E-2</v>
      </c>
      <c r="G97" s="17">
        <v>7.6999611422852388E-2</v>
      </c>
      <c r="H97" s="17">
        <v>7.6999611422852388E-2</v>
      </c>
      <c r="I97" s="6"/>
      <c r="J97" s="6"/>
      <c r="K97" s="6"/>
      <c r="L97" s="6"/>
      <c r="M97" s="6"/>
      <c r="N97" s="6"/>
      <c r="O97" s="6"/>
      <c r="P97" s="3" t="s">
        <v>56</v>
      </c>
      <c r="R97" s="18"/>
      <c r="S97" s="18"/>
      <c r="T97" s="18"/>
    </row>
    <row r="98" spans="1:20" x14ac:dyDescent="0.2">
      <c r="A98" s="10">
        <v>41487</v>
      </c>
      <c r="B98" s="6"/>
      <c r="C98" s="6">
        <v>39.815337405309549</v>
      </c>
      <c r="D98" s="6">
        <v>39.815337405309549</v>
      </c>
      <c r="E98" s="6">
        <v>39.815337405309549</v>
      </c>
      <c r="F98" s="17">
        <v>7.4203086612965041E-2</v>
      </c>
      <c r="G98" s="17">
        <v>7.4203086612965041E-2</v>
      </c>
      <c r="H98" s="17">
        <v>7.4203086612965041E-2</v>
      </c>
      <c r="I98" s="6"/>
      <c r="J98" s="6"/>
      <c r="K98" s="6"/>
      <c r="L98" s="6"/>
      <c r="M98" s="6"/>
      <c r="N98" s="6"/>
      <c r="O98" s="6"/>
      <c r="P98" s="3" t="s">
        <v>56</v>
      </c>
      <c r="R98" s="18"/>
      <c r="S98" s="18"/>
      <c r="T98" s="18"/>
    </row>
    <row r="99" spans="1:20" x14ac:dyDescent="0.2">
      <c r="A99" s="10">
        <v>41518</v>
      </c>
      <c r="B99" s="6"/>
      <c r="C99" s="6">
        <v>36.681997376179162</v>
      </c>
      <c r="D99" s="6">
        <v>36.681997376179162</v>
      </c>
      <c r="E99" s="6">
        <v>36.681997376179162</v>
      </c>
      <c r="F99" s="17">
        <v>7.5497621490578481E-2</v>
      </c>
      <c r="G99" s="17">
        <v>7.5497621490578481E-2</v>
      </c>
      <c r="H99" s="17">
        <v>7.5497621490578481E-2</v>
      </c>
      <c r="I99" s="6"/>
      <c r="J99" s="6"/>
      <c r="K99" s="6"/>
      <c r="L99" s="6"/>
      <c r="M99" s="6"/>
      <c r="N99" s="6"/>
      <c r="O99" s="6"/>
      <c r="P99" s="3" t="s">
        <v>56</v>
      </c>
      <c r="R99" s="18"/>
      <c r="S99" s="18"/>
      <c r="T99" s="18"/>
    </row>
    <row r="100" spans="1:20" x14ac:dyDescent="0.2">
      <c r="A100" s="10">
        <v>41548</v>
      </c>
      <c r="B100" s="6"/>
      <c r="C100" s="6">
        <v>42.564935329511428</v>
      </c>
      <c r="D100" s="6">
        <v>42.564935329511428</v>
      </c>
      <c r="E100" s="6">
        <v>42.564935329511428</v>
      </c>
      <c r="F100" s="17">
        <v>5.1765142809770959E-2</v>
      </c>
      <c r="G100" s="17">
        <v>5.1765142809770959E-2</v>
      </c>
      <c r="H100" s="17">
        <v>5.1765142809770959E-2</v>
      </c>
      <c r="I100" s="6"/>
      <c r="J100" s="6"/>
      <c r="K100" s="6"/>
      <c r="L100" s="6"/>
      <c r="M100" s="6"/>
      <c r="N100" s="6"/>
      <c r="O100" s="6"/>
      <c r="P100" s="3" t="s">
        <v>56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42.97195527458107</v>
      </c>
      <c r="D101" s="6">
        <v>42.97195527458107</v>
      </c>
      <c r="E101" s="6">
        <v>42.97195527458107</v>
      </c>
      <c r="F101" s="17">
        <v>3.1913053204165598E-2</v>
      </c>
      <c r="G101" s="17">
        <v>3.1913053204165598E-2</v>
      </c>
      <c r="H101" s="17">
        <v>3.1913053204165598E-2</v>
      </c>
      <c r="I101" s="6"/>
      <c r="J101" s="6"/>
      <c r="K101" s="6"/>
      <c r="L101" s="6"/>
      <c r="M101" s="6"/>
      <c r="N101" s="6"/>
      <c r="O101" s="6"/>
      <c r="P101" s="3" t="s">
        <v>56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41.598774179744623</v>
      </c>
      <c r="D102" s="6">
        <v>41.598774179744623</v>
      </c>
      <c r="E102" s="6">
        <v>41.598774179744623</v>
      </c>
      <c r="F102" s="17">
        <v>7.3683000716101121E-2</v>
      </c>
      <c r="G102" s="17">
        <v>7.3683000716101121E-2</v>
      </c>
      <c r="H102" s="17">
        <v>7.3683000716101121E-2</v>
      </c>
      <c r="I102" s="6"/>
      <c r="J102" s="6"/>
      <c r="K102" s="6"/>
      <c r="L102" s="6"/>
      <c r="M102" s="6"/>
      <c r="N102" s="6"/>
      <c r="O102" s="6"/>
      <c r="P102" s="3" t="s">
        <v>56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48.880688486328651</v>
      </c>
      <c r="D103" s="6">
        <v>47.38051400244089</v>
      </c>
      <c r="E103" s="6">
        <v>50.380862970216413</v>
      </c>
      <c r="F103" s="17">
        <v>1.4477396903956441E-2</v>
      </c>
      <c r="G103" s="17">
        <v>-1.6657457216231464E-2</v>
      </c>
      <c r="H103" s="17">
        <v>4.5612251024144346E-2</v>
      </c>
      <c r="I103" s="6"/>
      <c r="J103" s="6"/>
      <c r="K103" s="6"/>
      <c r="L103" s="6"/>
      <c r="M103" s="6"/>
      <c r="N103" s="6"/>
      <c r="O103" s="6"/>
      <c r="P103" s="3" t="s">
        <v>56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48.036233945571972</v>
      </c>
      <c r="D104" s="6">
        <v>45.773749373236029</v>
      </c>
      <c r="E104" s="6">
        <v>50.298718517907915</v>
      </c>
      <c r="F104" s="17">
        <v>2.6458060656785909E-2</v>
      </c>
      <c r="G104" s="17">
        <v>-2.1887642901432414E-2</v>
      </c>
      <c r="H104" s="17">
        <v>7.4803764215004342E-2</v>
      </c>
      <c r="I104" s="6"/>
      <c r="J104" s="6"/>
      <c r="K104" s="6"/>
      <c r="L104" s="6"/>
      <c r="M104" s="6"/>
      <c r="N104" s="6"/>
      <c r="O104" s="6"/>
      <c r="P104" s="3" t="s">
        <v>56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42.152230449534734</v>
      </c>
      <c r="D105" s="6">
        <v>39.443381065143114</v>
      </c>
      <c r="E105" s="6">
        <v>44.861079833926354</v>
      </c>
      <c r="F105" s="17">
        <v>4.6610973704611203E-2</v>
      </c>
      <c r="G105" s="17">
        <v>-2.0647898757938266E-2</v>
      </c>
      <c r="H105" s="17">
        <v>0.11386984616716056</v>
      </c>
      <c r="I105" s="6"/>
      <c r="J105" s="6"/>
      <c r="K105" s="6"/>
      <c r="L105" s="6"/>
      <c r="M105" s="6"/>
      <c r="N105" s="6"/>
      <c r="O105" s="6"/>
      <c r="P105" s="3" t="s">
        <v>56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39.410288040588192</v>
      </c>
      <c r="D106" s="6">
        <v>36.169739021404723</v>
      </c>
      <c r="E106" s="6">
        <v>42.650837059771661</v>
      </c>
      <c r="F106" s="17">
        <v>7.2099204630686087E-2</v>
      </c>
      <c r="G106" s="17">
        <v>-1.6055188518009578E-2</v>
      </c>
      <c r="H106" s="17">
        <v>0.16025359777938153</v>
      </c>
      <c r="I106" s="6"/>
      <c r="J106" s="6"/>
      <c r="K106" s="6"/>
      <c r="L106" s="6"/>
      <c r="M106" s="6"/>
      <c r="N106" s="6"/>
      <c r="O106" s="6"/>
      <c r="P106" s="3" t="s">
        <v>56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40.641198764777741</v>
      </c>
      <c r="D107" s="6">
        <v>36.535267913753145</v>
      </c>
      <c r="E107" s="6">
        <v>44.747129615802336</v>
      </c>
      <c r="F107" s="17">
        <v>5.9484850607882223E-2</v>
      </c>
      <c r="G107" s="17">
        <v>-4.7553614460087767E-2</v>
      </c>
      <c r="H107" s="17">
        <v>0.16652331567585232</v>
      </c>
      <c r="I107" s="6"/>
      <c r="J107" s="6"/>
      <c r="K107" s="6"/>
      <c r="L107" s="6"/>
      <c r="M107" s="6"/>
      <c r="N107" s="6"/>
      <c r="O107" s="6"/>
      <c r="P107" s="3" t="s">
        <v>56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39.009605083539753</v>
      </c>
      <c r="D108" s="6">
        <v>34.300511399555454</v>
      </c>
      <c r="E108" s="6">
        <v>43.718698767524053</v>
      </c>
      <c r="F108" s="17">
        <v>7.3564263418992581E-2</v>
      </c>
      <c r="G108" s="17">
        <v>-5.6032400822830897E-2</v>
      </c>
      <c r="H108" s="17">
        <v>0.20316092766081617</v>
      </c>
      <c r="I108" s="6"/>
      <c r="J108" s="6"/>
      <c r="K108" s="6"/>
      <c r="L108" s="6"/>
      <c r="M108" s="6"/>
      <c r="N108" s="6"/>
      <c r="O108" s="6"/>
      <c r="P108" s="3" t="s">
        <v>56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42.329642121138065</v>
      </c>
      <c r="D109" s="6">
        <v>36.346867646374513</v>
      </c>
      <c r="E109" s="6">
        <v>48.312416595901617</v>
      </c>
      <c r="F109" s="17">
        <v>5.2353621560318642E-2</v>
      </c>
      <c r="G109" s="17">
        <v>-9.6383624256178302E-2</v>
      </c>
      <c r="H109" s="17">
        <v>0.2010908673768157</v>
      </c>
      <c r="I109" s="6" t="s">
        <v>213</v>
      </c>
      <c r="J109" s="6"/>
      <c r="K109" s="6" t="s">
        <v>214</v>
      </c>
      <c r="L109" s="6"/>
      <c r="M109" s="6"/>
      <c r="N109" s="6"/>
      <c r="O109" s="6"/>
      <c r="P109" s="3" t="s">
        <v>56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41.937901984107484</v>
      </c>
      <c r="D110" s="6">
        <v>35.104310106676436</v>
      </c>
      <c r="E110" s="6">
        <v>48.771493861538531</v>
      </c>
      <c r="F110" s="17">
        <v>5.3310224579809384E-2</v>
      </c>
      <c r="G110" s="17">
        <v>-0.11832192329996116</v>
      </c>
      <c r="H110" s="17">
        <v>0.22494237245957982</v>
      </c>
      <c r="I110" s="23">
        <v>2013</v>
      </c>
      <c r="J110" s="6">
        <f>SUM(C91:C102)</f>
        <v>490.56878344340373</v>
      </c>
      <c r="K110" s="18">
        <f>J110/SUM(B79:B90)-1</f>
        <v>6.4842723712390749E-2</v>
      </c>
      <c r="L110" s="6"/>
      <c r="M110" s="6"/>
      <c r="N110" s="6"/>
      <c r="O110" s="6"/>
      <c r="P110" s="3" t="s">
        <v>56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39.415021500420451</v>
      </c>
      <c r="D111" s="6">
        <v>32.099779289264227</v>
      </c>
      <c r="E111" s="6">
        <v>46.730263711576676</v>
      </c>
      <c r="F111" s="17">
        <v>7.4505869901623223E-2</v>
      </c>
      <c r="G111" s="17">
        <v>-0.12491735496089895</v>
      </c>
      <c r="H111" s="17">
        <v>0.27392909476414529</v>
      </c>
      <c r="I111" s="23">
        <v>2015</v>
      </c>
      <c r="J111" s="6">
        <f>SUM(C115:C126)</f>
        <v>529.92776226696003</v>
      </c>
      <c r="K111" s="18">
        <f>J111/SUM(C103:C114)-1</f>
        <v>3.2424303732402349E-2</v>
      </c>
      <c r="L111" s="6"/>
      <c r="M111" s="6"/>
      <c r="N111" s="6"/>
      <c r="O111" s="6"/>
      <c r="P111" s="3" t="s">
        <v>56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44.079719438540295</v>
      </c>
      <c r="D112" s="6">
        <v>34.851898055154436</v>
      </c>
      <c r="E112" s="6">
        <v>53.307540821926153</v>
      </c>
      <c r="F112" s="17">
        <v>3.5587605086260465E-2</v>
      </c>
      <c r="G112" s="17">
        <v>-0.18120636657021616</v>
      </c>
      <c r="H112" s="17">
        <v>0.25238157674273709</v>
      </c>
      <c r="I112" s="23">
        <v>2017</v>
      </c>
      <c r="J112" s="6">
        <f>SUM(C139:C150)</f>
        <v>548.53209559340144</v>
      </c>
      <c r="K112" s="18">
        <f>J112/SUM(C127:C138)-1</f>
        <v>1.3176732212875963E-2</v>
      </c>
      <c r="L112" s="6"/>
      <c r="M112" s="6"/>
      <c r="N112" s="6"/>
      <c r="O112" s="6"/>
      <c r="P112" s="3" t="s">
        <v>56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44.431381041471866</v>
      </c>
      <c r="D113" s="6">
        <v>34.023083153429049</v>
      </c>
      <c r="E113" s="6">
        <v>54.839678929514683</v>
      </c>
      <c r="F113" s="17">
        <v>3.3962284414693178E-2</v>
      </c>
      <c r="G113" s="17">
        <v>-0.20824912583034105</v>
      </c>
      <c r="H113" s="17">
        <v>0.2761736946597273</v>
      </c>
      <c r="I113" s="6"/>
      <c r="J113" s="6"/>
      <c r="K113" s="6"/>
      <c r="L113" s="6"/>
      <c r="M113" s="6"/>
      <c r="N113" s="6"/>
      <c r="O113" s="6"/>
      <c r="P113" s="3" t="s">
        <v>56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42.960947269825347</v>
      </c>
      <c r="D114" s="6">
        <v>31.773923688785857</v>
      </c>
      <c r="E114" s="6">
        <v>54.147970850864837</v>
      </c>
      <c r="F114" s="17">
        <v>3.274551034111961E-2</v>
      </c>
      <c r="G114" s="17">
        <v>-0.23618125016151814</v>
      </c>
      <c r="H114" s="17">
        <v>0.30167227084375714</v>
      </c>
      <c r="I114" s="6"/>
      <c r="J114" s="6"/>
      <c r="K114" s="6"/>
      <c r="L114" s="6"/>
      <c r="M114" s="6"/>
      <c r="N114" s="6"/>
      <c r="O114" s="6"/>
      <c r="P114" s="3" t="s">
        <v>56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49.292059343863599</v>
      </c>
      <c r="D115" s="6">
        <v>35.103477260869703</v>
      </c>
      <c r="E115" s="6">
        <v>63.480641426857495</v>
      </c>
      <c r="F115" s="17">
        <v>8.4158155352087594E-3</v>
      </c>
      <c r="G115" s="17">
        <v>-0.25911573565746282</v>
      </c>
      <c r="H115" s="17">
        <v>0.26001496767503296</v>
      </c>
      <c r="I115" s="6"/>
      <c r="J115" s="6"/>
      <c r="K115" s="6"/>
      <c r="L115" s="6"/>
      <c r="M115" s="6"/>
      <c r="N115" s="6"/>
      <c r="O115" s="6"/>
      <c r="P115" s="3" t="s">
        <v>56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48.834747577448191</v>
      </c>
      <c r="D116" s="6">
        <v>33.36991511248678</v>
      </c>
      <c r="E116" s="6">
        <v>64.299580042409602</v>
      </c>
      <c r="F116" s="17">
        <v>1.6623152280859088E-2</v>
      </c>
      <c r="G116" s="17">
        <v>-0.27098139065710414</v>
      </c>
      <c r="H116" s="17">
        <v>0.27835423917444224</v>
      </c>
      <c r="I116" s="6"/>
      <c r="J116" s="6"/>
      <c r="K116" s="6"/>
      <c r="L116" s="6"/>
      <c r="M116" s="6"/>
      <c r="N116" s="6"/>
      <c r="O116" s="6"/>
      <c r="P116" s="3" t="s">
        <v>56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43.55200755762035</v>
      </c>
      <c r="D117" s="6">
        <v>28.440628197269604</v>
      </c>
      <c r="E117" s="6">
        <v>58.663386917971096</v>
      </c>
      <c r="F117" s="17">
        <v>3.3207664058523489E-2</v>
      </c>
      <c r="G117" s="17">
        <v>-0.27895055065644103</v>
      </c>
      <c r="H117" s="17">
        <v>0.30766774083772042</v>
      </c>
      <c r="I117" s="6"/>
      <c r="J117" s="6"/>
      <c r="K117" s="6"/>
      <c r="L117" s="6"/>
      <c r="M117" s="6"/>
      <c r="N117" s="6"/>
      <c r="O117" s="6"/>
      <c r="P117" s="3" t="s">
        <v>56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41.445549272422312</v>
      </c>
      <c r="D118" s="6">
        <v>25.745035486497478</v>
      </c>
      <c r="E118" s="6">
        <v>57.146063058347146</v>
      </c>
      <c r="F118" s="17">
        <v>5.1642891565218507E-2</v>
      </c>
      <c r="G118" s="17">
        <v>-0.28821616680004403</v>
      </c>
      <c r="H118" s="17">
        <v>0.33985794881965892</v>
      </c>
      <c r="I118" s="6"/>
      <c r="J118" s="6"/>
      <c r="K118" s="6"/>
      <c r="L118" s="6"/>
      <c r="M118" s="6"/>
      <c r="N118" s="6"/>
      <c r="O118" s="6"/>
      <c r="P118" s="3" t="s">
        <v>56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42.394943582638334</v>
      </c>
      <c r="D119" s="6">
        <v>24.914465388189498</v>
      </c>
      <c r="E119" s="6">
        <v>59.875421777087169</v>
      </c>
      <c r="F119" s="17">
        <v>4.3151896872207995E-2</v>
      </c>
      <c r="G119" s="17">
        <v>-0.31807081729895215</v>
      </c>
      <c r="H119" s="17">
        <v>0.33808408027902459</v>
      </c>
      <c r="I119" s="6"/>
      <c r="J119" s="6"/>
      <c r="K119" s="6"/>
      <c r="L119" s="6"/>
      <c r="M119" s="6"/>
      <c r="N119" s="6"/>
      <c r="O119" s="6"/>
      <c r="P119" s="3" t="s">
        <v>56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41.107068924094079</v>
      </c>
      <c r="D120" s="6">
        <v>22.708319210517168</v>
      </c>
      <c r="E120" s="6">
        <v>59.505818637670991</v>
      </c>
      <c r="F120" s="17">
        <v>5.3767881937347717E-2</v>
      </c>
      <c r="G120" s="17">
        <v>-0.33795974800505524</v>
      </c>
      <c r="H120" s="17">
        <v>0.36110681047703608</v>
      </c>
      <c r="I120" s="6"/>
      <c r="J120" s="6"/>
      <c r="K120" s="6"/>
      <c r="L120" s="6"/>
      <c r="M120" s="6"/>
      <c r="N120" s="6"/>
      <c r="O120" s="6"/>
      <c r="P120" s="3" t="s">
        <v>56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43.905017175114295</v>
      </c>
      <c r="D121" s="6">
        <v>22.624042299644117</v>
      </c>
      <c r="E121" s="6">
        <v>65.185992050584474</v>
      </c>
      <c r="F121" s="17">
        <v>3.72168290359709E-2</v>
      </c>
      <c r="G121" s="17">
        <v>-0.37755180116873721</v>
      </c>
      <c r="H121" s="17">
        <v>0.34925960329863237</v>
      </c>
      <c r="I121" s="6"/>
      <c r="J121" s="6"/>
      <c r="K121" s="6"/>
      <c r="L121" s="6"/>
      <c r="M121" s="6"/>
      <c r="N121" s="6"/>
      <c r="O121" s="6"/>
      <c r="P121" s="3" t="s">
        <v>56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43.508264127793112</v>
      </c>
      <c r="D122" s="6">
        <v>20.717986653363326</v>
      </c>
      <c r="E122" s="6">
        <v>66.298541602222897</v>
      </c>
      <c r="F122" s="17">
        <v>3.7444938096348412E-2</v>
      </c>
      <c r="G122" s="17">
        <v>-0.40981644161629593</v>
      </c>
      <c r="H122" s="17">
        <v>0.35937073796515984</v>
      </c>
      <c r="I122" s="6"/>
      <c r="J122" s="6"/>
      <c r="K122" s="6"/>
      <c r="L122" s="6"/>
      <c r="M122" s="6"/>
      <c r="N122" s="6"/>
      <c r="O122" s="6"/>
      <c r="P122" s="3" t="s">
        <v>56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41.510366864305198</v>
      </c>
      <c r="D123" s="6">
        <v>18.055244107304119</v>
      </c>
      <c r="E123" s="6">
        <v>64.965489621306276</v>
      </c>
      <c r="F123" s="17">
        <v>5.3161086411240399E-2</v>
      </c>
      <c r="G123" s="17">
        <v>-0.43752746881525451</v>
      </c>
      <c r="H123" s="17">
        <v>0.39022304736560076</v>
      </c>
      <c r="I123" s="6"/>
      <c r="J123" s="6"/>
      <c r="K123" s="6"/>
      <c r="L123" s="6"/>
      <c r="M123" s="6"/>
      <c r="N123" s="6"/>
      <c r="O123" s="6"/>
      <c r="P123" s="3" t="s">
        <v>56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45.117026365589098</v>
      </c>
      <c r="D124" s="6">
        <v>17.662087022014632</v>
      </c>
      <c r="E124" s="6">
        <v>72.571965709163564</v>
      </c>
      <c r="F124" s="17">
        <v>2.3532521083649449E-2</v>
      </c>
      <c r="G124" s="17">
        <v>-0.49322452986452225</v>
      </c>
      <c r="H124" s="17">
        <v>0.36138273479150396</v>
      </c>
      <c r="I124" s="6"/>
      <c r="J124" s="6"/>
      <c r="K124" s="6"/>
      <c r="L124" s="6"/>
      <c r="M124" s="6"/>
      <c r="N124" s="6"/>
      <c r="O124" s="6"/>
      <c r="P124" s="3" t="s">
        <v>56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45.361480600895334</v>
      </c>
      <c r="D125" s="6">
        <v>15.67613260364584</v>
      </c>
      <c r="E125" s="6">
        <v>75.046828598144828</v>
      </c>
      <c r="F125" s="17">
        <v>2.0933392967356079E-2</v>
      </c>
      <c r="G125" s="17">
        <v>-0.53925008697908361</v>
      </c>
      <c r="H125" s="17">
        <v>0.36847680480774425</v>
      </c>
      <c r="I125" s="6"/>
      <c r="J125" s="6"/>
      <c r="K125" s="6"/>
      <c r="L125" s="6"/>
      <c r="M125" s="6"/>
      <c r="N125" s="6"/>
      <c r="O125" s="6"/>
      <c r="P125" s="3" t="s">
        <v>56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43.899230875176173</v>
      </c>
      <c r="D126" s="6">
        <v>13.043334641767927</v>
      </c>
      <c r="E126" s="6">
        <v>74.755127108584418</v>
      </c>
      <c r="F126" s="17">
        <v>2.1840384464935969E-2</v>
      </c>
      <c r="G126" s="17">
        <v>-0.58949562636573649</v>
      </c>
      <c r="H126" s="17">
        <v>0.38057116331240048</v>
      </c>
      <c r="I126" s="6"/>
      <c r="J126" s="6"/>
      <c r="K126" s="6"/>
      <c r="L126" s="6"/>
      <c r="M126" s="6"/>
      <c r="N126" s="6"/>
      <c r="O126" s="6"/>
      <c r="P126" s="3" t="s">
        <v>56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49.41656046000022</v>
      </c>
      <c r="D127" s="6">
        <v>12.15195737778707</v>
      </c>
      <c r="E127" s="6">
        <v>86.681163542213369</v>
      </c>
      <c r="F127" s="17">
        <v>2.5257844325003997E-3</v>
      </c>
      <c r="G127" s="17">
        <v>-0.65382468273782623</v>
      </c>
      <c r="H127" s="17">
        <v>0.36547397118045111</v>
      </c>
      <c r="I127" s="6"/>
      <c r="J127" s="6"/>
      <c r="K127" s="6"/>
      <c r="L127" s="6"/>
      <c r="M127" s="6"/>
      <c r="N127" s="6"/>
      <c r="O127" s="6"/>
      <c r="P127" s="3" t="s">
        <v>56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49.271863596335791</v>
      </c>
      <c r="D128" s="6">
        <v>9.4483722534663173</v>
      </c>
      <c r="E128" s="6">
        <v>89.095354939205265</v>
      </c>
      <c r="F128" s="17">
        <v>8.9509220498040776E-3</v>
      </c>
      <c r="G128" s="17">
        <v>-0.71685956582098687</v>
      </c>
      <c r="H128" s="17">
        <v>0.38562887783157063</v>
      </c>
      <c r="I128" s="6"/>
      <c r="J128" s="6"/>
      <c r="K128" s="6"/>
      <c r="L128" s="6"/>
      <c r="M128" s="6"/>
      <c r="N128" s="6"/>
      <c r="O128" s="6"/>
      <c r="P128" s="3" t="s">
        <v>56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44.517171894175696</v>
      </c>
      <c r="D129" s="6">
        <v>5.985908108343736</v>
      </c>
      <c r="E129" s="6">
        <v>83.048435680007657</v>
      </c>
      <c r="F129" s="17">
        <v>2.2161190509494055E-2</v>
      </c>
      <c r="G129" s="17">
        <v>-0.78952968032828463</v>
      </c>
      <c r="H129" s="17">
        <v>0.41567747863133309</v>
      </c>
      <c r="I129" s="6"/>
      <c r="J129" s="6"/>
      <c r="K129" s="6"/>
      <c r="L129" s="6"/>
      <c r="M129" s="6"/>
      <c r="N129" s="6"/>
      <c r="O129" s="6"/>
      <c r="P129" s="3" t="s">
        <v>56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42.961402658279965</v>
      </c>
      <c r="D130" s="6">
        <v>3.1703984363381466</v>
      </c>
      <c r="E130" s="6">
        <v>82.752406880221784</v>
      </c>
      <c r="F130" s="17">
        <v>3.6574575858409286E-2</v>
      </c>
      <c r="G130" s="17">
        <v>-0.87685398849028862</v>
      </c>
      <c r="H130" s="17">
        <v>0.448085877687324</v>
      </c>
      <c r="I130" s="6"/>
      <c r="J130" s="6"/>
      <c r="K130" s="6"/>
      <c r="L130" s="6"/>
      <c r="M130" s="6"/>
      <c r="N130" s="6"/>
      <c r="O130" s="6"/>
      <c r="P130" s="3" t="s">
        <v>56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43.663687193709805</v>
      </c>
      <c r="D131" s="6">
        <v>0.41540154708300747</v>
      </c>
      <c r="E131" s="6">
        <v>86.911972840336603</v>
      </c>
      <c r="F131" s="17">
        <v>2.9926767294745193E-2</v>
      </c>
      <c r="G131" s="17">
        <v>-0.98332689300730791</v>
      </c>
      <c r="H131" s="17">
        <v>0.45154673254586819</v>
      </c>
      <c r="I131" s="6"/>
      <c r="J131" s="6"/>
      <c r="K131" s="6"/>
      <c r="L131" s="6"/>
      <c r="M131" s="6"/>
      <c r="N131" s="6"/>
      <c r="O131" s="6"/>
      <c r="P131" s="3" t="s">
        <v>56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42.678842259518738</v>
      </c>
      <c r="D132" s="6">
        <v>-2.5031643402680288</v>
      </c>
      <c r="E132" s="6">
        <v>87.860848859305506</v>
      </c>
      <c r="F132" s="17">
        <v>3.8236083879563454E-2</v>
      </c>
      <c r="G132" s="17">
        <v>-1.1102311587688405</v>
      </c>
      <c r="H132" s="17">
        <v>0.47650853094362722</v>
      </c>
      <c r="I132" s="6"/>
      <c r="J132" s="6"/>
      <c r="K132" s="6"/>
      <c r="L132" s="6"/>
      <c r="M132" s="6"/>
      <c r="N132" s="6"/>
      <c r="O132" s="6"/>
      <c r="P132" s="3" t="s">
        <v>56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45.01258872085053</v>
      </c>
      <c r="D133" s="6">
        <v>-5.8961356430951497</v>
      </c>
      <c r="E133" s="6">
        <v>95.921313084796211</v>
      </c>
      <c r="F133" s="17">
        <v>2.522653712487366E-2</v>
      </c>
      <c r="G133" s="17">
        <v>-1.260613711953142</v>
      </c>
      <c r="H133" s="17">
        <v>0.4715019295918832</v>
      </c>
      <c r="I133" s="6"/>
      <c r="J133" s="6"/>
      <c r="K133" s="6"/>
      <c r="L133" s="6"/>
      <c r="M133" s="6"/>
      <c r="N133" s="6"/>
      <c r="O133" s="6"/>
      <c r="P133" s="3" t="s">
        <v>56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44.614244881805739</v>
      </c>
      <c r="D134" s="6">
        <v>-9.2712789411228158</v>
      </c>
      <c r="E134" s="6">
        <v>98.499768704734294</v>
      </c>
      <c r="F134" s="17">
        <v>2.5420015626551384E-2</v>
      </c>
      <c r="G134" s="17">
        <v>-1.4474990304918327</v>
      </c>
      <c r="H134" s="17">
        <v>0.48570038381404967</v>
      </c>
      <c r="I134" s="6"/>
      <c r="J134" s="6"/>
      <c r="K134" s="6"/>
      <c r="L134" s="6"/>
      <c r="M134" s="6"/>
      <c r="N134" s="6"/>
      <c r="O134" s="6"/>
      <c r="P134" s="3" t="s">
        <v>56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43.076865945431074</v>
      </c>
      <c r="D135" s="6">
        <v>-12.468834156421465</v>
      </c>
      <c r="E135" s="6">
        <v>98.622566047283613</v>
      </c>
      <c r="F135" s="17">
        <v>3.7737538823654937E-2</v>
      </c>
      <c r="G135" s="17">
        <v>-1.6905934964001559</v>
      </c>
      <c r="H135" s="17">
        <v>0.51807623743266706</v>
      </c>
      <c r="I135" s="6"/>
      <c r="J135" s="6"/>
      <c r="K135" s="6"/>
      <c r="L135" s="6"/>
      <c r="M135" s="6"/>
      <c r="N135" s="6"/>
      <c r="O135" s="6"/>
      <c r="P135" s="3" t="s">
        <v>56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45.772615616692171</v>
      </c>
      <c r="D136" s="6">
        <v>-17.224707735159427</v>
      </c>
      <c r="E136" s="6">
        <v>108.76993896854377</v>
      </c>
      <c r="F136" s="17">
        <v>1.4530861271546236E-2</v>
      </c>
      <c r="G136" s="17">
        <v>-1.9752362624920803</v>
      </c>
      <c r="H136" s="17">
        <v>0.49878727833342307</v>
      </c>
      <c r="I136" s="6"/>
      <c r="J136" s="6"/>
      <c r="K136" s="6"/>
      <c r="L136" s="6"/>
      <c r="M136" s="6"/>
      <c r="N136" s="6"/>
      <c r="O136" s="6"/>
      <c r="P136" s="3" t="s">
        <v>56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45.928080242470962</v>
      </c>
      <c r="D137" s="6">
        <v>-21.529813789805935</v>
      </c>
      <c r="E137" s="6">
        <v>113.38597427474785</v>
      </c>
      <c r="F137" s="17">
        <v>1.2490766043568025E-2</v>
      </c>
      <c r="G137" s="17">
        <v>-2.3734136048835595</v>
      </c>
      <c r="H137" s="17">
        <v>0.51086963157228982</v>
      </c>
      <c r="I137" s="6"/>
      <c r="J137" s="6"/>
      <c r="K137" s="6"/>
      <c r="L137" s="6"/>
      <c r="M137" s="6"/>
      <c r="N137" s="6"/>
      <c r="O137" s="6"/>
      <c r="P137" s="3" t="s">
        <v>56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44.484312547612795</v>
      </c>
      <c r="D138" s="6">
        <v>-25.235749165805011</v>
      </c>
      <c r="E138" s="6">
        <v>114.20437426103059</v>
      </c>
      <c r="F138" s="17">
        <v>1.3327834241566805E-2</v>
      </c>
      <c r="G138" s="17">
        <v>-2.934762072652342</v>
      </c>
      <c r="H138" s="17">
        <v>0.52771292991241614</v>
      </c>
      <c r="I138" s="6"/>
      <c r="J138" s="6"/>
      <c r="K138" s="6"/>
      <c r="L138" s="6"/>
      <c r="M138" s="6"/>
      <c r="N138" s="6"/>
      <c r="O138" s="6"/>
      <c r="P138" s="3" t="s">
        <v>56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49.315261646064343</v>
      </c>
      <c r="D139" s="6">
        <v>-33.158139486887933</v>
      </c>
      <c r="E139" s="6">
        <v>131.78866277901662</v>
      </c>
      <c r="F139" s="17">
        <v>-2.0498960873222005E-3</v>
      </c>
      <c r="G139" s="17">
        <v>-3.7286253939220275</v>
      </c>
      <c r="H139" s="17">
        <v>0.5203840995377973</v>
      </c>
      <c r="I139" s="6"/>
      <c r="J139" s="6"/>
      <c r="K139" s="6"/>
      <c r="L139" s="6"/>
      <c r="M139" s="6"/>
      <c r="N139" s="6"/>
      <c r="O139" s="6"/>
      <c r="P139" s="3" t="s">
        <v>56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49.417400548668759</v>
      </c>
      <c r="D140" s="6">
        <v>-38.769419778702932</v>
      </c>
      <c r="E140" s="6">
        <v>137.60422087604044</v>
      </c>
      <c r="F140" s="17">
        <v>2.9537537594537255E-3</v>
      </c>
      <c r="G140" s="17">
        <v>-5.1032908884892452</v>
      </c>
      <c r="H140" s="17">
        <v>0.54446010086536489</v>
      </c>
      <c r="I140" s="6"/>
      <c r="J140" s="6"/>
      <c r="K140" s="6"/>
      <c r="L140" s="6"/>
      <c r="M140" s="6"/>
      <c r="N140" s="6"/>
      <c r="O140" s="6"/>
      <c r="P140" s="3" t="s">
        <v>56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45.119710908522201</v>
      </c>
      <c r="D141" s="6">
        <v>-40.804716477771159</v>
      </c>
      <c r="E141" s="6">
        <v>131.04413829481555</v>
      </c>
      <c r="F141" s="17">
        <v>1.3534979620422272E-2</v>
      </c>
      <c r="G141" s="17">
        <v>-7.8167963388702226</v>
      </c>
      <c r="H141" s="17">
        <v>0.57792422243495611</v>
      </c>
      <c r="I141" s="6"/>
      <c r="J141" s="6"/>
      <c r="K141" s="6"/>
      <c r="L141" s="6"/>
      <c r="M141" s="6"/>
      <c r="N141" s="6"/>
      <c r="O141" s="6"/>
      <c r="P141" s="3" t="s">
        <v>56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44.027022802289665</v>
      </c>
      <c r="D142" s="6">
        <v>-45.458920833394103</v>
      </c>
      <c r="E142" s="6">
        <v>133.51296643797343</v>
      </c>
      <c r="F142" s="17">
        <v>2.4804128312237994E-2</v>
      </c>
      <c r="G142" s="17">
        <v>-15.338551367032522</v>
      </c>
      <c r="H142" s="17">
        <v>0.61340281777210359</v>
      </c>
      <c r="I142" s="6"/>
      <c r="J142" s="6"/>
      <c r="K142" s="6"/>
      <c r="L142" s="6"/>
      <c r="M142" s="6"/>
      <c r="N142" s="6"/>
      <c r="O142" s="6"/>
      <c r="P142" s="3" t="s">
        <v>56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44.520047796370704</v>
      </c>
      <c r="D143" s="6">
        <v>-52.075954195029652</v>
      </c>
      <c r="E143" s="6">
        <v>141.11604978777106</v>
      </c>
      <c r="F143" s="17">
        <v>1.9612649725657239E-2</v>
      </c>
      <c r="G143" s="17">
        <v>-126.36292789642306</v>
      </c>
      <c r="H143" s="17">
        <v>0.6236663968842493</v>
      </c>
      <c r="I143" s="6"/>
      <c r="J143" s="6"/>
      <c r="K143" s="6"/>
      <c r="L143" s="6"/>
      <c r="M143" s="6"/>
      <c r="N143" s="6"/>
      <c r="O143" s="6"/>
      <c r="P143" s="3" t="s">
        <v>56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43.793324627385189</v>
      </c>
      <c r="D144" s="6">
        <v>-57.664077616972264</v>
      </c>
      <c r="E144" s="6">
        <v>145.25072687174264</v>
      </c>
      <c r="F144" s="17">
        <v>2.6113228683420697E-2</v>
      </c>
      <c r="G144" s="17">
        <v>22.036472951191779</v>
      </c>
      <c r="H144" s="17">
        <v>0.653190570743716</v>
      </c>
      <c r="I144" s="6"/>
      <c r="J144" s="6"/>
      <c r="K144" s="6"/>
      <c r="L144" s="6"/>
      <c r="M144" s="6"/>
      <c r="N144" s="6"/>
      <c r="O144" s="6"/>
      <c r="P144" s="3" t="s">
        <v>56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45.727085369239433</v>
      </c>
      <c r="D145" s="6">
        <v>-67.421317086429468</v>
      </c>
      <c r="E145" s="6">
        <v>158.87548782490833</v>
      </c>
      <c r="F145" s="17">
        <v>1.5873262762555518E-2</v>
      </c>
      <c r="G145" s="17">
        <v>10.434831416299804</v>
      </c>
      <c r="H145" s="17">
        <v>0.65631060205003111</v>
      </c>
      <c r="I145" s="6"/>
      <c r="J145" s="6"/>
      <c r="K145" s="6"/>
      <c r="L145" s="6"/>
      <c r="M145" s="6"/>
      <c r="N145" s="6"/>
      <c r="O145" s="6"/>
      <c r="P145" s="3" t="s">
        <v>56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45.330278102544561</v>
      </c>
      <c r="D146" s="6">
        <v>-74.512244022792146</v>
      </c>
      <c r="E146" s="6">
        <v>165.17280022788125</v>
      </c>
      <c r="F146" s="17">
        <v>1.6049430459616154E-2</v>
      </c>
      <c r="G146" s="17">
        <v>7.0368894621746971</v>
      </c>
      <c r="H146" s="17">
        <v>0.67688515820791362</v>
      </c>
      <c r="I146" s="6"/>
      <c r="J146" s="6"/>
      <c r="K146" s="6"/>
      <c r="L146" s="6"/>
      <c r="M146" s="6"/>
      <c r="N146" s="6"/>
      <c r="O146" s="6"/>
      <c r="P146" s="3" t="s">
        <v>56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44.183645089076244</v>
      </c>
      <c r="D147" s="6">
        <v>-80.670229464094376</v>
      </c>
      <c r="E147" s="6">
        <v>169.03751964224685</v>
      </c>
      <c r="F147" s="17">
        <v>2.5693121339124714E-2</v>
      </c>
      <c r="G147" s="17">
        <v>5.4697491723834588</v>
      </c>
      <c r="H147" s="17">
        <v>0.71398419669189583</v>
      </c>
      <c r="I147" s="6"/>
      <c r="J147" s="6"/>
      <c r="K147" s="6"/>
      <c r="L147" s="6"/>
      <c r="M147" s="6"/>
      <c r="N147" s="6"/>
      <c r="O147" s="6"/>
      <c r="P147" s="3" t="s">
        <v>56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46.116859547038828</v>
      </c>
      <c r="D148" s="6">
        <v>-93.233583468183312</v>
      </c>
      <c r="E148" s="6">
        <v>185.46730256226098</v>
      </c>
      <c r="F148" s="17">
        <v>7.5207397634737827E-3</v>
      </c>
      <c r="G148" s="17">
        <v>4.4127817378214784</v>
      </c>
      <c r="H148" s="17">
        <v>0.70513382944802494</v>
      </c>
      <c r="I148" s="6"/>
      <c r="J148" s="6"/>
      <c r="K148" s="6"/>
      <c r="L148" s="6"/>
      <c r="M148" s="6"/>
      <c r="N148" s="6"/>
      <c r="O148" s="6"/>
      <c r="P148" s="3" t="s">
        <v>56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46.199990848349472</v>
      </c>
      <c r="D149" s="6">
        <v>-103.1514846988413</v>
      </c>
      <c r="E149" s="6">
        <v>195.55146639554025</v>
      </c>
      <c r="F149" s="17">
        <v>5.9203564451855151E-3</v>
      </c>
      <c r="G149" s="17">
        <v>3.7910997143729164</v>
      </c>
      <c r="H149" s="17">
        <v>0.7246530503119859</v>
      </c>
      <c r="I149" s="6"/>
      <c r="J149" s="6"/>
      <c r="K149" s="6"/>
      <c r="L149" s="6"/>
      <c r="M149" s="6"/>
      <c r="N149" s="6"/>
      <c r="O149" s="6"/>
      <c r="P149" s="3" t="s">
        <v>56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44.781468307852052</v>
      </c>
      <c r="D150" s="6">
        <v>-110.1776384735379</v>
      </c>
      <c r="E150" s="6">
        <v>199.74057508924199</v>
      </c>
      <c r="F150" s="17">
        <v>6.6800124183374887E-3</v>
      </c>
      <c r="G150" s="17">
        <v>3.3659349183431813</v>
      </c>
      <c r="H150" s="17">
        <v>0.74897482151345662</v>
      </c>
      <c r="I150" s="6"/>
      <c r="J150" s="6"/>
      <c r="K150" s="6"/>
      <c r="L150" s="6"/>
      <c r="M150" s="6"/>
      <c r="N150" s="6"/>
      <c r="O150" s="6"/>
      <c r="P150" s="3" t="s">
        <v>56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2013-11-21T19:19:44Z</dcterms:modified>
</cp:coreProperties>
</file>